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tyler.walter/Desktop/"/>
    </mc:Choice>
  </mc:AlternateContent>
  <xr:revisionPtr revIDLastSave="0" documentId="13_ncr:1_{A9F899F2-DC05-054E-B152-27075C51AFAD}" xr6:coauthVersionLast="47" xr6:coauthVersionMax="47" xr10:uidLastSave="{00000000-0000-0000-0000-000000000000}"/>
  <bookViews>
    <workbookView xWindow="0" yWindow="500" windowWidth="23260" windowHeight="12580" xr2:uid="{00000000-000D-0000-FFFF-FFFF00000000}"/>
  </bookViews>
  <sheets>
    <sheet name="CKRM Ship to list 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6" l="1"/>
  <c r="B31" i="6"/>
  <c r="B30" i="6"/>
  <c r="B29" i="6"/>
  <c r="B28" i="6"/>
  <c r="B27" i="6"/>
  <c r="M19" i="6"/>
  <c r="L19" i="6"/>
  <c r="K19" i="6"/>
  <c r="J19" i="6"/>
  <c r="L18" i="6"/>
  <c r="K18" i="6"/>
  <c r="J18" i="6"/>
  <c r="M18" i="6" l="1"/>
</calcChain>
</file>

<file path=xl/sharedStrings.xml><?xml version="1.0" encoding="utf-8"?>
<sst xmlns="http://schemas.openxmlformats.org/spreadsheetml/2006/main" count="95" uniqueCount="74">
  <si>
    <t>Salescenter</t>
  </si>
  <si>
    <t>Address 2</t>
  </si>
  <si>
    <t>Address 3</t>
  </si>
  <si>
    <t>Phone</t>
  </si>
  <si>
    <t>City</t>
  </si>
  <si>
    <t>Postal</t>
  </si>
  <si>
    <t xml:space="preserve">In plant date:  </t>
  </si>
  <si>
    <t xml:space="preserve">State </t>
  </si>
  <si>
    <t># Stores</t>
  </si>
  <si>
    <t xml:space="preserve">in market: </t>
  </si>
  <si>
    <t xml:space="preserve">Customer:  </t>
  </si>
  <si>
    <t xml:space="preserve">SWIRE Coca-Cola USA </t>
  </si>
  <si>
    <t xml:space="preserve">today's date: </t>
  </si>
  <si>
    <t>Denver</t>
  </si>
  <si>
    <t>Shawn Stehle</t>
  </si>
  <si>
    <t>9900 East 40th Avenue</t>
  </si>
  <si>
    <t>303.371.3888</t>
  </si>
  <si>
    <t>CO</t>
  </si>
  <si>
    <t xml:space="preserve">Johnstown </t>
  </si>
  <si>
    <t>Matt Harmon</t>
  </si>
  <si>
    <t>4600 High Plains Blvd</t>
  </si>
  <si>
    <t>928.293.0851</t>
  </si>
  <si>
    <t xml:space="preserve">Colorado Springs </t>
  </si>
  <si>
    <t>Kelvin Dean</t>
  </si>
  <si>
    <t>1075 Vapor Trail</t>
  </si>
  <si>
    <t>719.633.2653</t>
  </si>
  <si>
    <t>Colorado Springs</t>
  </si>
  <si>
    <t>Pueblo</t>
  </si>
  <si>
    <t>Wes McCoy</t>
  </si>
  <si>
    <t>3 Jetway Court</t>
  </si>
  <si>
    <t>719.948.0190</t>
  </si>
  <si>
    <t xml:space="preserve">Pueblo </t>
  </si>
  <si>
    <t xml:space="preserve">Grand Junction </t>
  </si>
  <si>
    <t>Kelly Rowley</t>
  </si>
  <si>
    <t>1226 Winters Ave</t>
  </si>
  <si>
    <t>970.242.1132</t>
  </si>
  <si>
    <t xml:space="preserve">Glenwood Springs </t>
  </si>
  <si>
    <t>Bill Martinez</t>
  </si>
  <si>
    <t>1220 Devereux Rd</t>
  </si>
  <si>
    <t>970.945.2434</t>
  </si>
  <si>
    <t xml:space="preserve">Billing Breakout </t>
  </si>
  <si>
    <t xml:space="preserve">Sales Centers </t>
  </si>
  <si>
    <t xml:space="preserve">Billing: </t>
  </si>
  <si>
    <t xml:space="preserve">Albuquerque </t>
  </si>
  <si>
    <t>7901 Los Volcanes Rd NW</t>
  </si>
  <si>
    <t>Cleve Kidder</t>
  </si>
  <si>
    <t>Albuquerque</t>
  </si>
  <si>
    <t>NM</t>
  </si>
  <si>
    <t>(505) 352-3200</t>
  </si>
  <si>
    <t xml:space="preserve">Supplier: </t>
  </si>
  <si>
    <t xml:space="preserve">Denver Coca-Cola </t>
  </si>
  <si>
    <t xml:space="preserve">Circle K Rocky Mountain Div </t>
  </si>
  <si>
    <t xml:space="preserve">Swire Internal Billing only </t>
  </si>
  <si>
    <t xml:space="preserve">isee innovation : attn Dusdee </t>
  </si>
  <si>
    <t xml:space="preserve">#boxes </t>
  </si>
  <si>
    <t xml:space="preserve">#boxes* </t>
  </si>
  <si>
    <t xml:space="preserve">* each box has two suction units - 1 box = one door activation </t>
  </si>
  <si>
    <t>Apex suction rack</t>
  </si>
  <si>
    <t xml:space="preserve">Wide </t>
  </si>
  <si>
    <t xml:space="preserve">Narrow </t>
  </si>
  <si>
    <t xml:space="preserve">Body Armor </t>
  </si>
  <si>
    <t xml:space="preserve">Fairlife </t>
  </si>
  <si>
    <t xml:space="preserve">various </t>
  </si>
  <si>
    <t xml:space="preserve">MONSTER </t>
  </si>
  <si>
    <t xml:space="preserve">**$42.00 Does not include shipping (estimated at 20%) </t>
  </si>
  <si>
    <t>est. shipping</t>
  </si>
  <si>
    <t xml:space="preserve">Swire Coca-Cola USA - attn: Kelley Moss kmoss@swirecc.com </t>
  </si>
  <si>
    <t>total racks</t>
  </si>
  <si>
    <t xml:space="preserve">total cost </t>
  </si>
  <si>
    <t xml:space="preserve">PO# </t>
  </si>
  <si>
    <t>#BA-2-22-CKRM-1</t>
  </si>
  <si>
    <t>#FL-2-22-CKRM-1</t>
  </si>
  <si>
    <t>#CC-2-22-CKRM-1</t>
  </si>
  <si>
    <t>#MM-2-22-CKRM-1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</si>
</sst>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u/>
      <sz val="11"/>
      <color theme="10"/>
      <name val="Calibri"/>
      <family val="2"/>
      <scheme val="minor"/>
    </font>
    <font>
      <sz val="6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horizontal="center"/>
    </xf>
    <xf numFmtId="49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left"/>
    </xf>
    <xf numFmtId="0" fontId="1" fillId="0" borderId="1" xfId="0" applyFont="1" applyBorder="1" applyAlignment="1"/>
    <xf numFmtId="49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0" xfId="1"/>
    <xf numFmtId="1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wrapText="1"/>
    </xf>
    <xf numFmtId="16" fontId="2" fillId="0" borderId="1" xfId="0" applyNumberFormat="1" applyFont="1" applyFill="1" applyBorder="1" applyAlignment="1">
      <alignment horizontal="left" wrapText="1"/>
    </xf>
    <xf numFmtId="49" fontId="3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7" borderId="0" xfId="0" applyFont="1" applyFill="1"/>
    <xf numFmtId="0" fontId="5" fillId="7" borderId="0" xfId="0" applyFont="1" applyFill="1" applyAlignment="1">
      <alignment wrapText="1"/>
    </xf>
    <xf numFmtId="0" fontId="2" fillId="7" borderId="0" xfId="0" applyFont="1" applyFill="1" applyAlignment="1">
      <alignment horizontal="center"/>
    </xf>
    <xf numFmtId="8" fontId="8" fillId="0" borderId="5" xfId="0" applyNumberFormat="1" applyFont="1" applyFill="1" applyBorder="1" applyAlignment="1">
      <alignment horizontal="center" wrapText="1"/>
    </xf>
    <xf numFmtId="0" fontId="1" fillId="0" borderId="0" xfId="0" applyFont="1" applyBorder="1"/>
    <xf numFmtId="3" fontId="1" fillId="0" borderId="0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1" fillId="0" borderId="3" xfId="0" applyFont="1" applyBorder="1"/>
    <xf numFmtId="3" fontId="1" fillId="6" borderId="4" xfId="0" applyNumberFormat="1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6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wrapText="1"/>
    </xf>
    <xf numFmtId="16" fontId="2" fillId="0" borderId="1" xfId="0" applyNumberFormat="1" applyFont="1" applyFill="1" applyBorder="1" applyAlignment="1">
      <alignment horizontal="center" wrapText="1"/>
    </xf>
    <xf numFmtId="16" fontId="2" fillId="0" borderId="1" xfId="0" applyNumberFormat="1" applyFont="1" applyFill="1" applyBorder="1" applyAlignment="1">
      <alignment horizontal="left" wrapText="1"/>
    </xf>
    <xf numFmtId="0" fontId="1" fillId="0" borderId="1" xfId="1" applyFont="1" applyBorder="1" applyAlignment="1">
      <alignment horizontal="left"/>
    </xf>
    <xf numFmtId="16" fontId="2" fillId="5" borderId="3" xfId="0" applyNumberFormat="1" applyFont="1" applyFill="1" applyBorder="1" applyAlignment="1">
      <alignment horizontal="left" wrapText="1"/>
    </xf>
    <xf numFmtId="0" fontId="0" fillId="0" borderId="4" xfId="0" applyBorder="1" applyAlignment="1">
      <alignment wrapText="1"/>
    </xf>
    <xf numFmtId="0" fontId="2" fillId="8" borderId="0" xfId="0" applyFont="1" applyFill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/>
    </xf>
    <xf numFmtId="8" fontId="8" fillId="8" borderId="5" xfId="0" applyNumberFormat="1" applyFont="1" applyFill="1" applyBorder="1" applyAlignment="1">
      <alignment horizontal="center" wrapText="1"/>
    </xf>
    <xf numFmtId="49" fontId="3" fillId="8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3" fontId="1" fillId="8" borderId="1" xfId="0" applyNumberFormat="1" applyFont="1" applyFill="1" applyBorder="1" applyAlignment="1">
      <alignment horizontal="center"/>
    </xf>
    <xf numFmtId="164" fontId="1" fillId="8" borderId="1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2"/>
  <sheetViews>
    <sheetView tabSelected="1" topLeftCell="B1" workbookViewId="0">
      <selection activeCell="G5" sqref="G5"/>
    </sheetView>
  </sheetViews>
  <sheetFormatPr baseColWidth="10" defaultColWidth="8.83203125" defaultRowHeight="11" x14ac:dyDescent="0.15"/>
  <cols>
    <col min="1" max="1" width="20" style="1" customWidth="1"/>
    <col min="2" max="2" width="19.5" style="1" customWidth="1"/>
    <col min="3" max="3" width="20.83203125" style="1" customWidth="1"/>
    <col min="4" max="4" width="13" style="1" customWidth="1"/>
    <col min="5" max="5" width="12.83203125" style="1" customWidth="1"/>
    <col min="6" max="7" width="8.83203125" style="1"/>
    <col min="8" max="8" width="12.33203125" style="1" customWidth="1"/>
    <col min="9" max="9" width="11.1640625" style="1" customWidth="1"/>
    <col min="10" max="10" width="17.5" style="1" customWidth="1"/>
    <col min="11" max="11" width="18.5" style="1" customWidth="1"/>
    <col min="12" max="12" width="17.83203125" style="1" customWidth="1"/>
    <col min="13" max="13" width="17.6640625" style="1" customWidth="1"/>
    <col min="14" max="14" width="12.6640625" style="1" customWidth="1"/>
    <col min="15" max="16384" width="8.83203125" style="1"/>
  </cols>
  <sheetData>
    <row r="1" spans="1:13" ht="21" customHeight="1" x14ac:dyDescent="0.15">
      <c r="A1" s="41" t="s">
        <v>11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ht="21" customHeight="1" x14ac:dyDescent="0.2">
      <c r="A2" s="2" t="s">
        <v>10</v>
      </c>
      <c r="B2" s="44" t="s">
        <v>51</v>
      </c>
      <c r="C2" s="45"/>
      <c r="D2" s="3"/>
      <c r="E2" s="3"/>
      <c r="F2" s="3"/>
      <c r="G2" s="3"/>
      <c r="H2" s="3"/>
      <c r="I2" s="27"/>
      <c r="J2" s="3"/>
    </row>
    <row r="3" spans="1:13" ht="21" customHeight="1" x14ac:dyDescent="0.2">
      <c r="A3" s="2" t="s">
        <v>9</v>
      </c>
      <c r="B3" s="46">
        <v>44622</v>
      </c>
      <c r="C3" s="47"/>
      <c r="D3" s="3"/>
      <c r="E3" s="3"/>
      <c r="F3" s="3"/>
      <c r="G3" s="3"/>
      <c r="H3" s="3"/>
      <c r="I3" s="40" t="s">
        <v>69</v>
      </c>
      <c r="J3" s="53" t="s">
        <v>70</v>
      </c>
      <c r="K3" s="53" t="s">
        <v>71</v>
      </c>
      <c r="L3" s="53" t="s">
        <v>72</v>
      </c>
      <c r="M3" s="40" t="s">
        <v>73</v>
      </c>
    </row>
    <row r="4" spans="1:13" ht="21" customHeight="1" x14ac:dyDescent="0.15">
      <c r="A4" s="2" t="s">
        <v>6</v>
      </c>
      <c r="B4" s="48"/>
      <c r="C4" s="48"/>
      <c r="D4" s="3"/>
      <c r="E4" s="3"/>
      <c r="F4" s="3"/>
      <c r="G4" s="3"/>
      <c r="H4" s="3"/>
      <c r="I4" s="27"/>
      <c r="J4" s="54" t="s">
        <v>57</v>
      </c>
      <c r="K4" s="54" t="s">
        <v>57</v>
      </c>
      <c r="L4" s="54" t="s">
        <v>57</v>
      </c>
      <c r="M4" s="26" t="s">
        <v>57</v>
      </c>
    </row>
    <row r="5" spans="1:13" ht="21" customHeight="1" x14ac:dyDescent="0.15">
      <c r="A5" s="2" t="s">
        <v>49</v>
      </c>
      <c r="B5" s="50" t="s">
        <v>53</v>
      </c>
      <c r="C5" s="50"/>
      <c r="D5" s="3"/>
      <c r="E5" s="3"/>
      <c r="F5" s="3"/>
      <c r="G5" s="3"/>
      <c r="H5" s="4"/>
      <c r="I5" s="28"/>
      <c r="J5" s="55" t="s">
        <v>58</v>
      </c>
      <c r="K5" s="55" t="s">
        <v>58</v>
      </c>
      <c r="L5" s="55" t="s">
        <v>58</v>
      </c>
      <c r="M5" s="34" t="s">
        <v>59</v>
      </c>
    </row>
    <row r="6" spans="1:13" ht="24" customHeight="1" x14ac:dyDescent="0.2">
      <c r="A6" s="19" t="s">
        <v>42</v>
      </c>
      <c r="B6" s="51" t="s">
        <v>66</v>
      </c>
      <c r="C6" s="52"/>
      <c r="D6" s="3"/>
      <c r="E6" s="3"/>
      <c r="F6" s="3"/>
      <c r="G6" s="3"/>
      <c r="H6" s="3"/>
      <c r="I6" s="27"/>
      <c r="J6" s="54" t="s">
        <v>60</v>
      </c>
      <c r="K6" s="56" t="s">
        <v>61</v>
      </c>
      <c r="L6" s="56" t="s">
        <v>62</v>
      </c>
      <c r="M6" s="35" t="s">
        <v>63</v>
      </c>
    </row>
    <row r="7" spans="1:13" ht="21" customHeight="1" x14ac:dyDescent="0.15">
      <c r="A7" s="2" t="s">
        <v>12</v>
      </c>
      <c r="B7" s="49">
        <v>44602</v>
      </c>
      <c r="C7" s="49"/>
      <c r="D7" s="3"/>
      <c r="E7" s="3"/>
      <c r="F7" s="3"/>
      <c r="G7" s="3"/>
      <c r="H7" s="5"/>
      <c r="I7" s="29"/>
      <c r="J7" s="57">
        <v>42</v>
      </c>
      <c r="K7" s="57">
        <v>42</v>
      </c>
      <c r="L7" s="57">
        <v>42</v>
      </c>
      <c r="M7" s="30">
        <v>42</v>
      </c>
    </row>
    <row r="8" spans="1:13" ht="25.25" customHeight="1" x14ac:dyDescent="0.15">
      <c r="A8" s="2"/>
      <c r="B8" s="20"/>
      <c r="C8" s="20"/>
      <c r="D8" s="3"/>
      <c r="E8" s="3"/>
      <c r="F8" s="3"/>
      <c r="G8" s="3"/>
      <c r="H8" s="5"/>
      <c r="I8" s="29"/>
      <c r="J8" s="57"/>
      <c r="K8" s="57"/>
      <c r="L8" s="57"/>
      <c r="M8" s="30"/>
    </row>
    <row r="9" spans="1:13" ht="21" customHeight="1" x14ac:dyDescent="0.1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7" t="s">
        <v>7</v>
      </c>
      <c r="G9" s="7" t="s">
        <v>5</v>
      </c>
      <c r="H9" s="7" t="s">
        <v>8</v>
      </c>
      <c r="I9" s="21"/>
      <c r="J9" s="58" t="s">
        <v>55</v>
      </c>
      <c r="K9" s="58" t="s">
        <v>54</v>
      </c>
      <c r="L9" s="58" t="s">
        <v>54</v>
      </c>
      <c r="M9" s="7" t="s">
        <v>54</v>
      </c>
    </row>
    <row r="10" spans="1:13" ht="21" customHeight="1" x14ac:dyDescent="0.15">
      <c r="A10" s="8" t="s">
        <v>50</v>
      </c>
      <c r="B10" s="8" t="s">
        <v>14</v>
      </c>
      <c r="C10" s="9" t="s">
        <v>15</v>
      </c>
      <c r="D10" s="10" t="s">
        <v>16</v>
      </c>
      <c r="E10" s="9" t="s">
        <v>13</v>
      </c>
      <c r="F10" s="11" t="s">
        <v>17</v>
      </c>
      <c r="G10" s="11">
        <v>80238</v>
      </c>
      <c r="H10" s="24">
        <v>120</v>
      </c>
      <c r="I10" s="22"/>
      <c r="J10" s="59">
        <v>108</v>
      </c>
      <c r="K10" s="59">
        <v>108</v>
      </c>
      <c r="L10" s="59">
        <v>164</v>
      </c>
      <c r="M10" s="12">
        <v>216</v>
      </c>
    </row>
    <row r="11" spans="1:13" ht="21" customHeight="1" x14ac:dyDescent="0.15">
      <c r="A11" s="8" t="s">
        <v>18</v>
      </c>
      <c r="B11" s="8" t="s">
        <v>19</v>
      </c>
      <c r="C11" s="9" t="s">
        <v>20</v>
      </c>
      <c r="D11" s="10" t="s">
        <v>21</v>
      </c>
      <c r="E11" s="9" t="s">
        <v>18</v>
      </c>
      <c r="F11" s="11" t="s">
        <v>17</v>
      </c>
      <c r="G11" s="11">
        <v>80534</v>
      </c>
      <c r="H11" s="24">
        <v>32</v>
      </c>
      <c r="I11" s="22"/>
      <c r="J11" s="59">
        <v>40</v>
      </c>
      <c r="K11" s="59">
        <v>40</v>
      </c>
      <c r="L11" s="59">
        <v>58</v>
      </c>
      <c r="M11" s="12">
        <v>80</v>
      </c>
    </row>
    <row r="12" spans="1:13" ht="21" customHeight="1" x14ac:dyDescent="0.15">
      <c r="A12" s="13" t="s">
        <v>22</v>
      </c>
      <c r="B12" s="8" t="s">
        <v>23</v>
      </c>
      <c r="C12" s="8" t="s">
        <v>24</v>
      </c>
      <c r="D12" s="10" t="s">
        <v>25</v>
      </c>
      <c r="E12" s="14" t="s">
        <v>26</v>
      </c>
      <c r="F12" s="15" t="s">
        <v>17</v>
      </c>
      <c r="G12" s="11">
        <v>80912</v>
      </c>
      <c r="H12" s="24">
        <v>36</v>
      </c>
      <c r="I12" s="22"/>
      <c r="J12" s="59">
        <v>30</v>
      </c>
      <c r="K12" s="59">
        <v>30</v>
      </c>
      <c r="L12" s="59">
        <v>58</v>
      </c>
      <c r="M12" s="12">
        <v>60</v>
      </c>
    </row>
    <row r="13" spans="1:13" ht="21" customHeight="1" x14ac:dyDescent="0.15">
      <c r="A13" s="13" t="s">
        <v>43</v>
      </c>
      <c r="B13" s="8" t="s">
        <v>45</v>
      </c>
      <c r="C13" s="8" t="s">
        <v>44</v>
      </c>
      <c r="D13" s="10" t="s">
        <v>48</v>
      </c>
      <c r="E13" s="14" t="s">
        <v>46</v>
      </c>
      <c r="F13" s="15" t="s">
        <v>47</v>
      </c>
      <c r="G13" s="11">
        <v>87121</v>
      </c>
      <c r="H13" s="24">
        <v>63</v>
      </c>
      <c r="I13" s="22"/>
      <c r="J13" s="59">
        <v>61</v>
      </c>
      <c r="K13" s="59">
        <v>61</v>
      </c>
      <c r="L13" s="59">
        <v>133</v>
      </c>
      <c r="M13" s="12">
        <v>122</v>
      </c>
    </row>
    <row r="14" spans="1:13" ht="21" customHeight="1" x14ac:dyDescent="0.15">
      <c r="A14" s="13" t="s">
        <v>27</v>
      </c>
      <c r="B14" s="8" t="s">
        <v>28</v>
      </c>
      <c r="C14" s="8" t="s">
        <v>29</v>
      </c>
      <c r="D14" s="10" t="s">
        <v>30</v>
      </c>
      <c r="E14" s="14" t="s">
        <v>31</v>
      </c>
      <c r="F14" s="15" t="s">
        <v>17</v>
      </c>
      <c r="G14" s="11">
        <v>81001</v>
      </c>
      <c r="H14" s="24">
        <v>4</v>
      </c>
      <c r="I14" s="22"/>
      <c r="J14" s="59">
        <v>4</v>
      </c>
      <c r="K14" s="59">
        <v>4</v>
      </c>
      <c r="L14" s="59">
        <v>5</v>
      </c>
      <c r="M14" s="12">
        <v>8</v>
      </c>
    </row>
    <row r="15" spans="1:13" ht="21" customHeight="1" x14ac:dyDescent="0.15">
      <c r="A15" s="13" t="s">
        <v>32</v>
      </c>
      <c r="B15" s="8" t="s">
        <v>33</v>
      </c>
      <c r="C15" s="8" t="s">
        <v>34</v>
      </c>
      <c r="D15" s="10" t="s">
        <v>35</v>
      </c>
      <c r="E15" s="14" t="s">
        <v>32</v>
      </c>
      <c r="F15" s="15" t="s">
        <v>17</v>
      </c>
      <c r="G15" s="11">
        <v>81501</v>
      </c>
      <c r="H15" s="24">
        <v>3</v>
      </c>
      <c r="I15" s="22"/>
      <c r="J15" s="59">
        <v>4</v>
      </c>
      <c r="K15" s="59">
        <v>4</v>
      </c>
      <c r="L15" s="59">
        <v>5</v>
      </c>
      <c r="M15" s="12">
        <v>8</v>
      </c>
    </row>
    <row r="16" spans="1:13" ht="21" customHeight="1" x14ac:dyDescent="0.15">
      <c r="A16" s="13" t="s">
        <v>36</v>
      </c>
      <c r="B16" s="8" t="s">
        <v>37</v>
      </c>
      <c r="C16" s="8" t="s">
        <v>38</v>
      </c>
      <c r="D16" s="10" t="s">
        <v>39</v>
      </c>
      <c r="E16" s="14" t="s">
        <v>36</v>
      </c>
      <c r="F16" s="15" t="s">
        <v>17</v>
      </c>
      <c r="G16" s="11">
        <v>81601</v>
      </c>
      <c r="H16" s="24">
        <v>2</v>
      </c>
      <c r="I16" s="22"/>
      <c r="J16" s="59">
        <v>2</v>
      </c>
      <c r="K16" s="59">
        <v>2</v>
      </c>
      <c r="L16" s="59">
        <v>0</v>
      </c>
      <c r="M16" s="12">
        <v>4</v>
      </c>
    </row>
    <row r="17" spans="1:13" ht="14.5" customHeight="1" x14ac:dyDescent="0.15">
      <c r="A17" s="13"/>
      <c r="B17" s="8"/>
      <c r="C17" s="8"/>
      <c r="D17" s="10"/>
      <c r="E17" s="14"/>
      <c r="F17" s="15"/>
      <c r="G17" s="38"/>
      <c r="H17" s="24">
        <v>260</v>
      </c>
      <c r="I17" s="39"/>
      <c r="J17" s="59"/>
      <c r="K17" s="59"/>
      <c r="L17" s="59"/>
      <c r="M17" s="24"/>
    </row>
    <row r="18" spans="1:13" ht="21" customHeight="1" x14ac:dyDescent="0.15">
      <c r="A18" s="13"/>
      <c r="B18" s="13"/>
      <c r="C18" s="13"/>
      <c r="D18" s="13"/>
      <c r="E18" s="13"/>
      <c r="F18" s="13"/>
      <c r="G18" s="36"/>
      <c r="H18" s="25"/>
      <c r="I18" s="37" t="s">
        <v>67</v>
      </c>
      <c r="J18" s="60">
        <f>SUM(J10:J16)</f>
        <v>249</v>
      </c>
      <c r="K18" s="60">
        <f t="shared" ref="K18:M18" si="0">SUM(K10:K16)</f>
        <v>249</v>
      </c>
      <c r="L18" s="60">
        <f t="shared" si="0"/>
        <v>423</v>
      </c>
      <c r="M18" s="23">
        <f t="shared" si="0"/>
        <v>498</v>
      </c>
    </row>
    <row r="19" spans="1:13" ht="21" customHeight="1" x14ac:dyDescent="0.15">
      <c r="A19" s="31"/>
      <c r="B19" s="31"/>
      <c r="C19" s="31"/>
      <c r="D19" s="31"/>
      <c r="E19" s="31"/>
      <c r="F19" s="31"/>
      <c r="G19" s="31"/>
      <c r="H19" s="32"/>
      <c r="I19" s="37" t="s">
        <v>68</v>
      </c>
      <c r="J19" s="61">
        <f>J18*J7</f>
        <v>10458</v>
      </c>
      <c r="K19" s="61">
        <f>K18*K7</f>
        <v>10458</v>
      </c>
      <c r="L19" s="61">
        <f>L18*L7</f>
        <v>17766</v>
      </c>
      <c r="M19" s="33">
        <f>M18*M7</f>
        <v>20916</v>
      </c>
    </row>
    <row r="20" spans="1:13" ht="21" customHeight="1" x14ac:dyDescent="0.15">
      <c r="A20" s="31"/>
      <c r="B20" s="31"/>
      <c r="C20" s="31"/>
      <c r="D20" s="31"/>
      <c r="E20" s="31"/>
      <c r="F20" s="31"/>
      <c r="G20" s="31"/>
      <c r="H20" s="32"/>
      <c r="I20" s="37" t="s">
        <v>65</v>
      </c>
      <c r="J20" s="61">
        <v>945.72</v>
      </c>
      <c r="K20" s="61">
        <v>945.72</v>
      </c>
      <c r="L20" s="61">
        <v>1707.88</v>
      </c>
      <c r="M20" s="33">
        <v>1891.44</v>
      </c>
    </row>
    <row r="22" spans="1:13" x14ac:dyDescent="0.15">
      <c r="A22" s="1" t="s">
        <v>56</v>
      </c>
      <c r="H22" s="18"/>
      <c r="I22" s="18"/>
      <c r="J22" s="18"/>
    </row>
    <row r="23" spans="1:13" x14ac:dyDescent="0.15">
      <c r="A23" s="1" t="s">
        <v>64</v>
      </c>
      <c r="H23" s="18"/>
      <c r="I23" s="18"/>
      <c r="J23" s="18"/>
    </row>
    <row r="24" spans="1:13" x14ac:dyDescent="0.15">
      <c r="H24" s="18"/>
      <c r="I24" s="18"/>
      <c r="J24" s="18"/>
    </row>
    <row r="25" spans="1:13" ht="15" x14ac:dyDescent="0.2">
      <c r="A25" s="42" t="s">
        <v>52</v>
      </c>
      <c r="B25" s="43"/>
    </row>
    <row r="26" spans="1:13" ht="15" x14ac:dyDescent="0.2">
      <c r="A26" s="15" t="s">
        <v>41</v>
      </c>
      <c r="B26" s="15" t="s">
        <v>40</v>
      </c>
      <c r="C26" s="16"/>
    </row>
    <row r="27" spans="1:13" x14ac:dyDescent="0.15">
      <c r="A27" s="8" t="s">
        <v>13</v>
      </c>
      <c r="B27" s="17">
        <f>H10/H17</f>
        <v>0.46153846153846156</v>
      </c>
    </row>
    <row r="28" spans="1:13" x14ac:dyDescent="0.15">
      <c r="A28" s="8" t="s">
        <v>18</v>
      </c>
      <c r="B28" s="17">
        <f>H11/H17</f>
        <v>0.12307692307692308</v>
      </c>
    </row>
    <row r="29" spans="1:13" x14ac:dyDescent="0.15">
      <c r="A29" s="13" t="s">
        <v>22</v>
      </c>
      <c r="B29" s="17">
        <f>H12/H17</f>
        <v>0.13846153846153847</v>
      </c>
    </row>
    <row r="30" spans="1:13" x14ac:dyDescent="0.15">
      <c r="A30" s="13" t="s">
        <v>27</v>
      </c>
      <c r="B30" s="17">
        <f>H14/H17</f>
        <v>1.5384615384615385E-2</v>
      </c>
    </row>
    <row r="31" spans="1:13" x14ac:dyDescent="0.15">
      <c r="A31" s="13" t="s">
        <v>32</v>
      </c>
      <c r="B31" s="17">
        <f>H15/H17</f>
        <v>1.1538461538461539E-2</v>
      </c>
    </row>
    <row r="32" spans="1:13" x14ac:dyDescent="0.15">
      <c r="A32" s="13" t="s">
        <v>36</v>
      </c>
      <c r="B32" s="17">
        <f>H16/H17</f>
        <v>7.6923076923076927E-3</v>
      </c>
    </row>
  </sheetData>
  <mergeCells count="8">
    <mergeCell ref="A1:J1"/>
    <mergeCell ref="A25:B25"/>
    <mergeCell ref="B2:C2"/>
    <mergeCell ref="B3:C3"/>
    <mergeCell ref="B4:C4"/>
    <mergeCell ref="B7:C7"/>
    <mergeCell ref="B5:C5"/>
    <mergeCell ref="B6:C6"/>
  </mergeCells>
  <pageMargins left="0.25" right="0.25" top="0.75" bottom="0.75" header="0.3" footer="0.3"/>
  <pageSetup fitToHeight="0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CKRM Ship to list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 J Moss</dc:creator>
  <cp:lastModifiedBy>Microsoft Office User</cp:lastModifiedBy>
  <cp:lastPrinted>2018-07-27T16:49:19Z</cp:lastPrinted>
  <dcterms:created xsi:type="dcterms:W3CDTF">2017-10-05T04:59:13Z</dcterms:created>
  <dcterms:modified xsi:type="dcterms:W3CDTF">2022-02-16T14:10:06Z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96ac1ca-fb89-4baa-aa58-5cfe5469e967_Enabled">
    <vt:lpwstr>true</vt:lpwstr>
  </property>
  <property fmtid="{D5CDD505-2E9C-101B-9397-08002B2CF9AE}" pid="3" name="MSIP_Label_496ac1ca-fb89-4baa-aa58-5cfe5469e967_SetDate">
    <vt:lpwstr>2022-01-27T02:14:13Z</vt:lpwstr>
  </property>
  <property fmtid="{D5CDD505-2E9C-101B-9397-08002B2CF9AE}" pid="4" name="MSIP_Label_496ac1ca-fb89-4baa-aa58-5cfe5469e967_Method">
    <vt:lpwstr>Standard</vt:lpwstr>
  </property>
  <property fmtid="{D5CDD505-2E9C-101B-9397-08002B2CF9AE}" pid="5" name="MSIP_Label_496ac1ca-fb89-4baa-aa58-5cfe5469e967_Name">
    <vt:lpwstr>496ac1ca-fb89-4baa-aa58-5cfe5469e967</vt:lpwstr>
  </property>
  <property fmtid="{D5CDD505-2E9C-101B-9397-08002B2CF9AE}" pid="6" name="MSIP_Label_496ac1ca-fb89-4baa-aa58-5cfe5469e967_SiteId">
    <vt:lpwstr>11c3d389-d422-481b-8639-cc8ec5aa92b3</vt:lpwstr>
  </property>
  <property fmtid="{D5CDD505-2E9C-101B-9397-08002B2CF9AE}" pid="7" name="MSIP_Label_496ac1ca-fb89-4baa-aa58-5cfe5469e967_ActionId">
    <vt:lpwstr>bd177e86-e43d-4ece-8fd9-96feda9002c4</vt:lpwstr>
  </property>
  <property fmtid="{D5CDD505-2E9C-101B-9397-08002B2CF9AE}" pid="8" name="MSIP_Label_496ac1ca-fb89-4baa-aa58-5cfe5469e967_ContentBits">
    <vt:lpwstr>0</vt:lpwstr>
  </property>
</Properties>
</file>