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114"/>
  <workbookPr hidePivotFieldList="1" defaultThemeVersion="124226"/>
  <mc:AlternateContent xmlns:mc="http://schemas.openxmlformats.org/markup-compatibility/2006">
    <mc:Choice Requires="x15">
      <x15ac:absPath xmlns:x15ac="http://schemas.microsoft.com/office/spreadsheetml/2010/11/ac" url="/Users/tyler.walter/Desktop/"/>
    </mc:Choice>
  </mc:AlternateContent>
  <xr:revisionPtr revIDLastSave="0" documentId="8_{D46C0F5C-9460-A241-BF1B-21FC67A21FEE}" xr6:coauthVersionLast="47" xr6:coauthVersionMax="47" xr10:uidLastSave="{00000000-0000-0000-0000-000000000000}"/>
  <bookViews>
    <workbookView xWindow="0" yWindow="500" windowWidth="28800" windowHeight="15840" xr2:uid="{00000000-000D-0000-FFFF-FFFF00000000}"/>
  </bookViews>
  <sheets>
    <sheet name="Baya" sheetId="5" r:id="rId1"/>
    <sheet name="Program Ship List" sheetId="15" r:id="rId2"/>
  </sheets>
  <definedNames>
    <definedName name="_xlnm._FilterDatabase" localSheetId="1" hidden="1">'Program Ship List'!$A$4:$L$30</definedName>
    <definedName name="_xlnm.Print_Area" localSheetId="0">Baya!$A$1:$L$133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15" i="5" l="1"/>
  <c r="B14" i="5" s="1"/>
  <c r="C111" i="5" l="1"/>
  <c r="C75" i="5"/>
  <c r="B117" i="5" l="1"/>
  <c r="C78" i="5" l="1"/>
  <c r="B13" i="5"/>
</calcChain>
</file>

<file path=xl/sharedStrings.xml><?xml version="1.0" encoding="utf-8"?>
<sst xmlns="http://schemas.openxmlformats.org/spreadsheetml/2006/main" count="299" uniqueCount="256">
  <si>
    <t>All cartons should be labeled as follows:</t>
  </si>
  <si>
    <t>Upon receipt of this email, please contact PBCRouting@transaver.com with:</t>
  </si>
  <si>
    <t>Key Contacts:</t>
  </si>
  <si>
    <t>Disclaimer:</t>
  </si>
  <si>
    <t>UPC Bar Codes Required on Cartons &amp; All Displays:</t>
  </si>
  <si>
    <t>Funding reimbursements will be coordinated internally by the MCOE here at PBC.</t>
  </si>
  <si>
    <t>Please provide die lines for artwork development (if applicable)</t>
  </si>
  <si>
    <t>FBU Equipment Estimates (if applicable)</t>
  </si>
  <si>
    <t>Budget Code Details (if applicable)</t>
  </si>
  <si>
    <t xml:space="preserve">The below quantities reflect estimated quantities for planning purposes only and should not be interpreted to be committed quantities by PepsiCo or any of it affiliates.  If there are any questions, please reach out to the MCOE brand owner or Thomas Wardlow from global procurement directly for further clarification. </t>
  </si>
  <si>
    <t xml:space="preserve">GUIDANCE EMAIL:  </t>
  </si>
  <si>
    <t>REVISION DATE:</t>
  </si>
  <si>
    <t>= Required field to be completed by MCOE</t>
  </si>
  <si>
    <t>Date</t>
  </si>
  <si>
    <t>Description</t>
  </si>
  <si>
    <t>APS No.</t>
  </si>
  <si>
    <t>UPC Code</t>
  </si>
  <si>
    <t>Original Qty</t>
  </si>
  <si>
    <t>Pack Out</t>
  </si>
  <si>
    <t>FUNDING</t>
  </si>
  <si>
    <t>Revision Update</t>
  </si>
  <si>
    <t>Program Start Date</t>
  </si>
  <si>
    <t>Shipment Commence Date</t>
  </si>
  <si>
    <t>BILLING</t>
  </si>
  <si>
    <t>SHIPPING DETAILS</t>
  </si>
  <si>
    <t>SHIP TO</t>
  </si>
  <si>
    <t>- It is required that all equipment be labeled with a UPC bar code.</t>
  </si>
  <si>
    <t>-The bar code is to also to be placed on all displays contained within the carton</t>
  </si>
  <si>
    <t>SKU DETAILS</t>
  </si>
  <si>
    <t>Program/Project Name:</t>
  </si>
  <si>
    <t>LABELING</t>
  </si>
  <si>
    <t>INDIVIDUAL UNIT LABELS</t>
  </si>
  <si>
    <r>
      <t>-The bar code is to be placed on </t>
    </r>
    <r>
      <rPr>
        <b/>
        <sz val="12"/>
        <color rgb="FF000000"/>
        <rFont val="Calibri"/>
        <family val="2"/>
        <scheme val="minor"/>
      </rPr>
      <t>ALL</t>
    </r>
    <r>
      <rPr>
        <sz val="12"/>
        <color rgb="FF000000"/>
        <rFont val="Calibri"/>
        <family val="2"/>
        <scheme val="minor"/>
      </rPr>
      <t> sides of the shipping carton.</t>
    </r>
  </si>
  <si>
    <t>Material Delivery Date</t>
  </si>
  <si>
    <r>
      <t>Shipments to commence on or before [</t>
    </r>
    <r>
      <rPr>
        <i/>
        <sz val="12"/>
        <color rgb="FF000000"/>
        <rFont val="Calibri"/>
        <family val="2"/>
        <scheme val="minor"/>
      </rPr>
      <t>date</t>
    </r>
    <r>
      <rPr>
        <sz val="12"/>
        <color rgb="FF000000"/>
        <rFont val="Calibri"/>
        <family val="2"/>
        <scheme val="minor"/>
      </rPr>
      <t>]:</t>
    </r>
  </si>
  <si>
    <r>
      <t>Reflect on the invoices the following [</t>
    </r>
    <r>
      <rPr>
        <i/>
        <sz val="12"/>
        <color rgb="FF000000"/>
        <rFont val="Calibri"/>
        <family val="2"/>
        <scheme val="minor"/>
      </rPr>
      <t>program name</t>
    </r>
    <r>
      <rPr>
        <sz val="12"/>
        <color rgb="FF000000"/>
        <rFont val="Calibri"/>
        <family val="2"/>
        <scheme val="minor"/>
      </rPr>
      <t>]:</t>
    </r>
  </si>
  <si>
    <t>- Display Name</t>
  </si>
  <si>
    <t>- APS Number</t>
  </si>
  <si>
    <t>UPC Bar Codes should be placed on each display</t>
  </si>
  <si>
    <t xml:space="preserve">See Master Ship List worksheet in this workbook.  </t>
  </si>
  <si>
    <t>-  Note:  The ship list has its own worksheet in this workbook. If not supplied or if it is incomplete it will be updated and provided in a revised Guidance Email</t>
  </si>
  <si>
    <t>SHIPMENT TIMING</t>
  </si>
  <si>
    <r>
      <t xml:space="preserve">-  Final ship list with PO numbers will be provided 
    on/before </t>
    </r>
    <r>
      <rPr>
        <i/>
        <sz val="12"/>
        <rFont val="Calibri"/>
        <family val="2"/>
        <scheme val="minor"/>
      </rPr>
      <t>[date]:</t>
    </r>
  </si>
  <si>
    <t>- Estimated shipping date</t>
  </si>
  <si>
    <t>- Any pending items needed to fulfill the order (PO#s, etc.)</t>
  </si>
  <si>
    <t>- SKU dimensions/weight, pallet weight/dimensions/cartons-per-pallet, and unit costs</t>
  </si>
  <si>
    <t>DIELINES &amp; ARTWORK</t>
  </si>
  <si>
    <t>PO GATHERING</t>
  </si>
  <si>
    <t>FUNDING LEVEL</t>
  </si>
  <si>
    <t>Funding Level</t>
  </si>
  <si>
    <t>Elements Funded</t>
  </si>
  <si>
    <t>Funding Contact</t>
  </si>
  <si>
    <t>PBC /FBU</t>
  </si>
  <si>
    <t>PO's &amp; FUNDING</t>
  </si>
  <si>
    <t>KEY EQUIPMENT INFORMATION</t>
  </si>
  <si>
    <t>PBC BILLING</t>
  </si>
  <si>
    <t>FBU Bottlers are to be billed for:</t>
  </si>
  <si>
    <r>
      <t xml:space="preserve">PBC locations are to be billed </t>
    </r>
    <r>
      <rPr>
        <b/>
        <sz val="18"/>
        <color rgb="FF000000"/>
        <rFont val="Calibri"/>
        <family val="2"/>
        <scheme val="minor"/>
      </rPr>
      <t xml:space="preserve">100% </t>
    </r>
    <r>
      <rPr>
        <sz val="12"/>
        <color rgb="FF000000"/>
        <rFont val="Calibri"/>
        <family val="2"/>
        <scheme val="minor"/>
      </rPr>
      <t>(display, freight &amp; tax).</t>
    </r>
  </si>
  <si>
    <r>
      <t xml:space="preserve">Contact Name </t>
    </r>
    <r>
      <rPr>
        <sz val="12"/>
        <color rgb="FF000000"/>
        <rFont val="Calibri"/>
        <family val="2"/>
        <scheme val="minor"/>
      </rPr>
      <t>or insert [n/a]:</t>
    </r>
  </si>
  <si>
    <r>
      <t xml:space="preserve">Budget Code </t>
    </r>
    <r>
      <rPr>
        <sz val="12"/>
        <color rgb="FF000000"/>
        <rFont val="Calibri"/>
        <family val="2"/>
        <scheme val="minor"/>
      </rPr>
      <t>or insert [n/a]:</t>
    </r>
  </si>
  <si>
    <t>NAME</t>
  </si>
  <si>
    <t>PHONE</t>
  </si>
  <si>
    <t>EMAIL</t>
  </si>
  <si>
    <t xml:space="preserve">    (if applicable)</t>
  </si>
  <si>
    <t>- Account/ Program Name</t>
  </si>
  <si>
    <t xml:space="preserve">Immediately advise MCOE of any anticipated production or shipment delays </t>
  </si>
  <si>
    <r>
      <rPr>
        <i/>
        <sz val="12"/>
        <rFont val="Calibri"/>
        <family val="2"/>
        <scheme val="minor"/>
      </rPr>
      <t>PBC POs</t>
    </r>
    <r>
      <rPr>
        <sz val="12"/>
        <rFont val="Calibri"/>
        <family val="2"/>
        <scheme val="minor"/>
      </rPr>
      <t> - The Merchandising Center of Excellence team will gather the PO numbers from the PBC locations and provide to you in the final master ship.</t>
    </r>
  </si>
  <si>
    <t>ARTWORK (If applicable)</t>
  </si>
  <si>
    <t>DIE LINES (If applicable)</t>
  </si>
  <si>
    <t>Program Contact</t>
  </si>
  <si>
    <t xml:space="preserve">FBU Billing:  One Invoice for </t>
  </si>
  <si>
    <t>Billing Contact:</t>
  </si>
  <si>
    <r>
      <t>Reflect on the  invoices the following [</t>
    </r>
    <r>
      <rPr>
        <i/>
        <sz val="12"/>
        <color rgb="FF000000"/>
        <rFont val="Calibri"/>
        <family val="2"/>
        <scheme val="minor"/>
      </rPr>
      <t>program name</t>
    </r>
    <r>
      <rPr>
        <sz val="12"/>
        <color rgb="FF000000"/>
        <rFont val="Calibri"/>
        <family val="2"/>
        <scheme val="minor"/>
      </rPr>
      <t>]:</t>
    </r>
  </si>
  <si>
    <t>Provide an estimate for the  team’s FBU billing requirements to the MCOE contact.</t>
  </si>
  <si>
    <t>Price</t>
  </si>
  <si>
    <t>- Also include on the outer carton the recipients name as indicate on the Ship List.</t>
  </si>
  <si>
    <t>This date automatically populates 2 weeks less from required ship date date above.</t>
  </si>
  <si>
    <t>Upon receipt of artwork please review and provide a layout (.png, .pdf, .jpg) for final brand review/approval prior to printing.</t>
  </si>
  <si>
    <t>Attention:  All carton label layouts are to be sent to the MCOE for review prior to printing.</t>
  </si>
  <si>
    <t>- Bar Code </t>
  </si>
  <si>
    <r>
      <t xml:space="preserve">Please provide the </t>
    </r>
    <r>
      <rPr>
        <u/>
        <sz val="12"/>
        <color theme="1"/>
        <rFont val="Calibri"/>
        <family val="2"/>
        <scheme val="minor"/>
      </rPr>
      <t xml:space="preserve">Artwork </t>
    </r>
    <r>
      <rPr>
        <b/>
        <u/>
        <sz val="12"/>
        <color theme="1"/>
        <rFont val="Calibri"/>
        <family val="2"/>
        <scheme val="minor"/>
      </rPr>
      <t>delivery timelines</t>
    </r>
    <r>
      <rPr>
        <b/>
        <sz val="12"/>
        <color theme="1"/>
        <rFont val="Calibri"/>
        <family val="2"/>
        <scheme val="minor"/>
      </rPr>
      <t xml:space="preserve"> </t>
    </r>
    <r>
      <rPr>
        <sz val="12"/>
        <color theme="1"/>
        <rFont val="Calibri"/>
        <family val="2"/>
        <scheme val="minor"/>
      </rPr>
      <t>for each piece of equipment to ensure shipment timelines are achieved.</t>
    </r>
  </si>
  <si>
    <t>The MCOE will provide the estimates to the brand team for PO issuance.</t>
  </si>
  <si>
    <t>- DISPLAY IMAGE</t>
  </si>
  <si>
    <t>PLAN-O-GRAMS on DISPLAY</t>
  </si>
  <si>
    <t>Or sooner if at all possible.</t>
  </si>
  <si>
    <t>BEACONS</t>
  </si>
  <si>
    <t>CARTON &amp; EQUIPMENT LABELING</t>
  </si>
  <si>
    <t xml:space="preserve">FBU BILLING </t>
  </si>
  <si>
    <t>n/a</t>
  </si>
  <si>
    <t xml:space="preserve">PBC  </t>
  </si>
  <si>
    <t>of display costs.  They will only be responsible for freight costs and tax.</t>
  </si>
  <si>
    <r>
      <rPr>
        <i/>
        <sz val="12"/>
        <rFont val="Calibri"/>
        <family val="2"/>
        <scheme val="minor"/>
      </rPr>
      <t>FBU POs</t>
    </r>
    <r>
      <rPr>
        <sz val="12"/>
        <rFont val="Calibri"/>
        <family val="2"/>
        <scheme val="minor"/>
      </rPr>
      <t> – </t>
    </r>
    <r>
      <rPr>
        <u/>
        <sz val="12"/>
        <rFont val="Calibri"/>
        <family val="2"/>
        <scheme val="minor"/>
      </rPr>
      <t>If required</t>
    </r>
    <r>
      <rPr>
        <sz val="12"/>
        <rFont val="Calibri"/>
        <family val="2"/>
        <scheme val="minor"/>
      </rPr>
      <t xml:space="preserve"> for your equipment billing or shipment purposes it is asked that your organization reach out the FBUs and gather POs directly.  When communicating with the bottlers please indicate that you are calling to gather a PO for those items that were planned in the program </t>
    </r>
    <r>
      <rPr>
        <sz val="12"/>
        <color rgb="FFFF0000"/>
        <rFont val="Calibri"/>
        <family val="2"/>
        <scheme val="minor"/>
      </rPr>
      <t xml:space="preserve">and that these units are 100% Funded (Display Only).  </t>
    </r>
  </si>
  <si>
    <t>Patty Sama</t>
  </si>
  <si>
    <t>Patty.Sama@pepsico.com</t>
  </si>
  <si>
    <t>914-767-7303</t>
  </si>
  <si>
    <r>
      <t xml:space="preserve">of FBU display costs only should be sent to </t>
    </r>
    <r>
      <rPr>
        <sz val="12"/>
        <color rgb="FFFF0000"/>
        <rFont val="Calibri"/>
        <family val="2"/>
        <scheme val="minor"/>
      </rPr>
      <t>CONTACT NAME</t>
    </r>
    <r>
      <rPr>
        <sz val="12"/>
        <color theme="1"/>
        <rFont val="Calibri"/>
        <family val="2"/>
        <scheme val="minor"/>
      </rPr>
      <t xml:space="preserve"> </t>
    </r>
    <r>
      <rPr>
        <sz val="12"/>
        <color rgb="FFFF0000"/>
        <rFont val="Calibri"/>
        <family val="2"/>
        <scheme val="minor"/>
      </rPr>
      <t>(EMAIL@pepsico.com)</t>
    </r>
  </si>
  <si>
    <t xml:space="preserve">CARTON LABELING </t>
  </si>
  <si>
    <t>N/A</t>
  </si>
  <si>
    <t>SUSTAINABLE LABELS</t>
  </si>
  <si>
    <t>IN</t>
  </si>
  <si>
    <t>(blank)</t>
  </si>
  <si>
    <t>AZ</t>
  </si>
  <si>
    <t>Admiral Beverage Group</t>
  </si>
  <si>
    <t>1650 VIEW DRIVE</t>
  </si>
  <si>
    <t>CASPER</t>
  </si>
  <si>
    <t>WY</t>
  </si>
  <si>
    <t>KY</t>
  </si>
  <si>
    <t>AL</t>
  </si>
  <si>
    <t>PBC South</t>
  </si>
  <si>
    <t>FL</t>
  </si>
  <si>
    <t>PBC North</t>
  </si>
  <si>
    <t>PA</t>
  </si>
  <si>
    <t>Upstate New York Mkt</t>
  </si>
  <si>
    <t>SYRACUSE</t>
  </si>
  <si>
    <t>NY</t>
  </si>
  <si>
    <t>FORT WAYNE</t>
  </si>
  <si>
    <t>1104 S POST RD</t>
  </si>
  <si>
    <t>INDIANAPOLIS</t>
  </si>
  <si>
    <t>OH</t>
  </si>
  <si>
    <t>Grand Total</t>
  </si>
  <si>
    <t>Carolinas Mkt</t>
  </si>
  <si>
    <t>CHERRYVILLE</t>
  </si>
  <si>
    <t>NC</t>
  </si>
  <si>
    <t>West Florida Mkt</t>
  </si>
  <si>
    <t>TAMPA</t>
  </si>
  <si>
    <t xml:space="preserve">SAP Identifier </t>
  </si>
  <si>
    <t>100% Brand Funded (DISPLAY ONLY)</t>
  </si>
  <si>
    <t>Brand Funded (Displays only)</t>
  </si>
  <si>
    <t>FBU</t>
  </si>
  <si>
    <t>Cost of Unit/Carton</t>
  </si>
  <si>
    <t>Equipment APS #</t>
  </si>
  <si>
    <t>Sum of qty_ordered</t>
  </si>
  <si>
    <t>supplier</t>
  </si>
  <si>
    <t>region</t>
  </si>
  <si>
    <t>market</t>
  </si>
  <si>
    <t>peploc</t>
  </si>
  <si>
    <t>location</t>
  </si>
  <si>
    <t>address</t>
  </si>
  <si>
    <t>city</t>
  </si>
  <si>
    <t>state</t>
  </si>
  <si>
    <t>zip</t>
  </si>
  <si>
    <t>phone_number</t>
  </si>
  <si>
    <t>reimbursement_peploc</t>
  </si>
  <si>
    <t>CHERRYVILLE NC</t>
  </si>
  <si>
    <t>152  COMMERCE DRIVE</t>
  </si>
  <si>
    <t>704-736-2648</t>
  </si>
  <si>
    <t>TAMPA FL</t>
  </si>
  <si>
    <t>11315 N 30TH ST</t>
  </si>
  <si>
    <t>813-514-7417</t>
  </si>
  <si>
    <t>SYRACUSE NY</t>
  </si>
  <si>
    <t>6010 TARBELL RD</t>
  </si>
  <si>
    <t>315-463-3434</t>
  </si>
  <si>
    <t>Indiana Market</t>
  </si>
  <si>
    <t>FORT WAYNE IN</t>
  </si>
  <si>
    <t>1207 N. HARRISON,</t>
  </si>
  <si>
    <t>260-428-9140</t>
  </si>
  <si>
    <t>Penn Mkt</t>
  </si>
  <si>
    <t>ALLENTOWN/STROUDSBURG PA</t>
  </si>
  <si>
    <t>2099 VULTEE ST</t>
  </si>
  <si>
    <t>ALLENTOWN/STROUDSBURG</t>
  </si>
  <si>
    <t>610- 709-8003</t>
  </si>
  <si>
    <t>G&amp;ampJ Pepsi-Cola Bottlers Inc.</t>
  </si>
  <si>
    <t>Lexington</t>
  </si>
  <si>
    <t>GROSSJARSON-LEXINGTON</t>
  </si>
  <si>
    <t>559 SOUTH FORBES RD</t>
  </si>
  <si>
    <t>LEXINGTON</t>
  </si>
  <si>
    <t>859-402-1163</t>
  </si>
  <si>
    <t>Columbus OH</t>
  </si>
  <si>
    <t>GROSSJARSON-OH</t>
  </si>
  <si>
    <t>1241 GIBBARD AVE</t>
  </si>
  <si>
    <t>COLUMBUS</t>
  </si>
  <si>
    <t>43219-2438</t>
  </si>
  <si>
    <t>614-255-6726</t>
  </si>
  <si>
    <t>812-467-4817</t>
  </si>
  <si>
    <t>WYOMINGBEVERAGE-CASPER</t>
  </si>
  <si>
    <t>307-265-0611</t>
  </si>
  <si>
    <t>Casper</t>
  </si>
  <si>
    <t>INDIANAPOLIS IN</t>
  </si>
  <si>
    <t>ISEE</t>
  </si>
  <si>
    <t>BAYA Vertical Suction Cup</t>
  </si>
  <si>
    <t>N Florida / S Georgia Mkt</t>
  </si>
  <si>
    <t>JACKSONVILLE FL</t>
  </si>
  <si>
    <t>6921 PHILLIPS INDUSTRIAL BLVD</t>
  </si>
  <si>
    <t>JACKSONVILLE</t>
  </si>
  <si>
    <t>904-737-3774</t>
  </si>
  <si>
    <t>SARASOTA FL</t>
  </si>
  <si>
    <t>7881A FRUITVILLE RD</t>
  </si>
  <si>
    <t>SARASOTA</t>
  </si>
  <si>
    <t>941-342-5670</t>
  </si>
  <si>
    <t>FORT MYERS FL</t>
  </si>
  <si>
    <t>3625 DR MARTIN LUTHER KING BLVD</t>
  </si>
  <si>
    <t>FORT MYERS</t>
  </si>
  <si>
    <t>239-590-5011</t>
  </si>
  <si>
    <t>NAPLES FL</t>
  </si>
  <si>
    <t>1225 INDUSTRIAL BLVD</t>
  </si>
  <si>
    <t>NAPLES</t>
  </si>
  <si>
    <t>239-643-4459</t>
  </si>
  <si>
    <t>BROOKSVILLE FL</t>
  </si>
  <si>
    <t>490 CHAMPION DR</t>
  </si>
  <si>
    <t>BROOKSVILLE</t>
  </si>
  <si>
    <t>239-425-7778</t>
  </si>
  <si>
    <t>HOLIDAY FL</t>
  </si>
  <si>
    <t>5406 WHIPPOORWILL DR</t>
  </si>
  <si>
    <t>HOLIDAY</t>
  </si>
  <si>
    <t>443-774-8512</t>
  </si>
  <si>
    <t>ST PETERSBURG FL</t>
  </si>
  <si>
    <t>4451 34TH ST N</t>
  </si>
  <si>
    <t>ST PETERSBURG</t>
  </si>
  <si>
    <t>352-476-3166</t>
  </si>
  <si>
    <t>New England Mkt</t>
  </si>
  <si>
    <t>VT</t>
  </si>
  <si>
    <t>STRATFORD CT</t>
  </si>
  <si>
    <t>355 BENTON ST</t>
  </si>
  <si>
    <t>STRATFORD</t>
  </si>
  <si>
    <t>CT</t>
  </si>
  <si>
    <t>203-551-3903</t>
  </si>
  <si>
    <t>Western WY Beverages (Rock Springs, WY)</t>
  </si>
  <si>
    <t>Rock Springs</t>
  </si>
  <si>
    <t>WESTERNWYBEVERAGE</t>
  </si>
  <si>
    <t>100 RELIANCE ROAD</t>
  </si>
  <si>
    <t>ROCK SPRINGS</t>
  </si>
  <si>
    <t>307-362-6332</t>
  </si>
  <si>
    <t>Varsity Beverage</t>
  </si>
  <si>
    <t>Conway NH</t>
  </si>
  <si>
    <t>PCBC-CONWAY</t>
  </si>
  <si>
    <t>34 TOWLE ROAD</t>
  </si>
  <si>
    <t>CONWAY</t>
  </si>
  <si>
    <t>NH</t>
  </si>
  <si>
    <t>603-447-5445</t>
  </si>
  <si>
    <t>Pepsi-Cola of Hudson Valley</t>
  </si>
  <si>
    <t>Newburgh</t>
  </si>
  <si>
    <t>PEPSI-NEWBURGH</t>
  </si>
  <si>
    <t>1 PEPSI WAY</t>
  </si>
  <si>
    <t>NEWBURGH</t>
  </si>
  <si>
    <t>845 562-5400</t>
  </si>
  <si>
    <t>Leader Distribution Systems</t>
  </si>
  <si>
    <t>Brattleboro</t>
  </si>
  <si>
    <t>PCBC-BRATTLEBORO</t>
  </si>
  <si>
    <t>1556 PUTNEY ROAD</t>
  </si>
  <si>
    <t>BRATTLEBORO</t>
  </si>
  <si>
    <t>802-254-6093</t>
  </si>
  <si>
    <t>Southeastern Bottling of AZ (Safford, AZ)</t>
  </si>
  <si>
    <t>Safford</t>
  </si>
  <si>
    <t>SOUTHEASTERNBOTTLING</t>
  </si>
  <si>
    <t>17 N 8TH AVENUE</t>
  </si>
  <si>
    <t>SAFFORD</t>
  </si>
  <si>
    <t>928-428-2192</t>
  </si>
  <si>
    <t>Pepsi Cola Bottling of Decatur AL Inc.</t>
  </si>
  <si>
    <t>PEPSI-DECATUR</t>
  </si>
  <si>
    <t>62 IPSCO ROAD, SW</t>
  </si>
  <si>
    <t>DECATUR</t>
  </si>
  <si>
    <t>256-353-8334</t>
  </si>
  <si>
    <t>Baya 2022 Wave I - iSee Innovation</t>
  </si>
  <si>
    <t>000002060255</t>
  </si>
  <si>
    <t xml:space="preserve">Baya Vertical Suction Cup </t>
  </si>
  <si>
    <t>2/ctn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</si>
</sst>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7" formatCode="&quot;$&quot;#,##0.00_);\(&quot;$&quot;#,##0.00\)"/>
    <numFmt numFmtId="44" formatCode="_(&quot;$&quot;* #,##0.00_);_(&quot;$&quot;* \(#,##0.00\);_(&quot;$&quot;* &quot;-&quot;??_);_(@_)"/>
    <numFmt numFmtId="164" formatCode="m/d/yy;@"/>
    <numFmt numFmtId="165" formatCode="[&lt;=9999999]###\-####;\(###\)\ ###\-####"/>
    <numFmt numFmtId="166" formatCode="mm/dd/yy;@"/>
    <numFmt numFmtId="167" formatCode="_-[$$-409]* #,##0.00_ ;_-[$$-409]* \-#,##0.00\ ;_-[$$-409]* &quot;-&quot;??_ ;_-@_ "/>
    <numFmt numFmtId="168" formatCode="00000"/>
  </numFmts>
  <fonts count="41" x14ac:knownFonts="1">
    <font>
      <sz val="11"/>
      <color theme="1"/>
      <name val="Calibri"/>
      <family val="2"/>
      <scheme val="minor"/>
    </font>
    <font>
      <sz val="12"/>
      <color theme="1"/>
      <name val="Calibri"/>
      <family val="2"/>
      <scheme val="minor"/>
    </font>
    <font>
      <b/>
      <u/>
      <sz val="11"/>
      <color rgb="FF000000"/>
      <name val="Calibri"/>
      <family val="2"/>
      <scheme val="minor"/>
    </font>
    <font>
      <u/>
      <sz val="11"/>
      <color theme="10"/>
      <name val="Calibri"/>
      <family val="2"/>
      <scheme val="minor"/>
    </font>
    <font>
      <sz val="11"/>
      <color theme="1"/>
      <name val="Calibri"/>
      <family val="2"/>
      <scheme val="minor"/>
    </font>
    <font>
      <b/>
      <sz val="12"/>
      <color theme="1"/>
      <name val="Calibri"/>
      <family val="2"/>
      <scheme val="minor"/>
    </font>
    <font>
      <b/>
      <sz val="18"/>
      <color theme="1"/>
      <name val="Calibri"/>
      <family val="2"/>
      <scheme val="minor"/>
    </font>
    <font>
      <b/>
      <sz val="20"/>
      <color theme="1"/>
      <name val="Calibri"/>
      <family val="2"/>
      <scheme val="minor"/>
    </font>
    <font>
      <sz val="12"/>
      <color theme="1"/>
      <name val="Calibri"/>
      <family val="2"/>
      <scheme val="minor"/>
    </font>
    <font>
      <b/>
      <sz val="12"/>
      <color theme="0"/>
      <name val="Calibri"/>
      <family val="2"/>
      <scheme val="minor"/>
    </font>
    <font>
      <sz val="12"/>
      <color rgb="FF000000"/>
      <name val="Calibri"/>
      <family val="2"/>
      <scheme val="minor"/>
    </font>
    <font>
      <b/>
      <sz val="12"/>
      <color rgb="FF000000"/>
      <name val="Calibri"/>
      <family val="2"/>
      <scheme val="minor"/>
    </font>
    <font>
      <sz val="12"/>
      <color theme="1"/>
      <name val="Calibri"/>
      <family val="2"/>
    </font>
    <font>
      <b/>
      <sz val="11"/>
      <color theme="0"/>
      <name val="Calibri"/>
      <family val="2"/>
      <scheme val="minor"/>
    </font>
    <font>
      <i/>
      <sz val="12"/>
      <color theme="1"/>
      <name val="Calibri"/>
      <family val="2"/>
      <scheme val="minor"/>
    </font>
    <font>
      <b/>
      <u/>
      <sz val="12"/>
      <color rgb="FF000000"/>
      <name val="Calibri"/>
      <family val="2"/>
      <scheme val="minor"/>
    </font>
    <font>
      <sz val="12"/>
      <name val="Calibri"/>
      <family val="2"/>
      <scheme val="minor"/>
    </font>
    <font>
      <i/>
      <sz val="12"/>
      <name val="Calibri"/>
      <family val="2"/>
      <scheme val="minor"/>
    </font>
    <font>
      <sz val="12"/>
      <color rgb="FFFF0000"/>
      <name val="Calibri"/>
      <family val="2"/>
      <scheme val="minor"/>
    </font>
    <font>
      <i/>
      <sz val="12"/>
      <color rgb="FF000000"/>
      <name val="Calibri"/>
      <family val="2"/>
      <scheme val="minor"/>
    </font>
    <font>
      <b/>
      <sz val="12"/>
      <color rgb="FFFF0000"/>
      <name val="Calibri"/>
      <family val="2"/>
      <scheme val="minor"/>
    </font>
    <font>
      <u/>
      <sz val="12"/>
      <color theme="1"/>
      <name val="Calibri"/>
      <family val="2"/>
      <scheme val="minor"/>
    </font>
    <font>
      <b/>
      <sz val="22"/>
      <color theme="1"/>
      <name val="Calibri"/>
      <family val="2"/>
      <scheme val="minor"/>
    </font>
    <font>
      <b/>
      <sz val="18"/>
      <color rgb="FF000000"/>
      <name val="Calibri"/>
      <family val="2"/>
      <scheme val="minor"/>
    </font>
    <font>
      <sz val="11"/>
      <color theme="1"/>
      <name val="Symbol"/>
      <family val="1"/>
      <charset val="2"/>
    </font>
    <font>
      <sz val="11"/>
      <color theme="1"/>
      <name val="Courier New"/>
      <family val="3"/>
    </font>
    <font>
      <sz val="11"/>
      <color rgb="FF000000"/>
      <name val="Symbol"/>
      <family val="1"/>
      <charset val="2"/>
    </font>
    <font>
      <b/>
      <sz val="22"/>
      <color theme="0"/>
      <name val="Calibri"/>
      <family val="2"/>
      <scheme val="minor"/>
    </font>
    <font>
      <b/>
      <sz val="12"/>
      <color rgb="FFFF0000"/>
      <name val="Verdana"/>
      <family val="2"/>
    </font>
    <font>
      <b/>
      <u/>
      <sz val="12"/>
      <color theme="1"/>
      <name val="Calibri"/>
      <family val="2"/>
      <scheme val="minor"/>
    </font>
    <font>
      <b/>
      <sz val="16"/>
      <color rgb="FFFF0000"/>
      <name val="Calibri"/>
      <family val="2"/>
      <scheme val="minor"/>
    </font>
    <font>
      <sz val="16"/>
      <color rgb="FF000000"/>
      <name val="Calibri"/>
      <family val="2"/>
      <scheme val="minor"/>
    </font>
    <font>
      <b/>
      <sz val="18"/>
      <color rgb="FFFF0000"/>
      <name val="Calibri"/>
      <family val="2"/>
      <scheme val="minor"/>
    </font>
    <font>
      <u/>
      <sz val="12"/>
      <name val="Calibri"/>
      <family val="2"/>
      <scheme val="minor"/>
    </font>
    <font>
      <sz val="10"/>
      <name val="Arial"/>
      <family val="2"/>
    </font>
    <font>
      <sz val="11"/>
      <color rgb="FF006100"/>
      <name val="Calibri"/>
      <family val="2"/>
      <scheme val="minor"/>
    </font>
    <font>
      <b/>
      <sz val="18"/>
      <name val="Calibri"/>
      <family val="2"/>
      <scheme val="minor"/>
    </font>
    <font>
      <b/>
      <sz val="11"/>
      <color theme="1"/>
      <name val="Calibri"/>
      <family val="2"/>
      <scheme val="minor"/>
    </font>
    <font>
      <b/>
      <sz val="9"/>
      <color theme="1"/>
      <name val="Calibri"/>
      <family val="2"/>
    </font>
    <font>
      <b/>
      <sz val="9"/>
      <color rgb="FFFFFFFF"/>
      <name val="Calibri"/>
      <family val="2"/>
    </font>
    <font>
      <sz val="9"/>
      <color theme="1"/>
      <name val="Calibri"/>
      <family val="2"/>
    </font>
  </fonts>
  <fills count="9">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3"/>
        <bgColor indexed="64"/>
      </patternFill>
    </fill>
    <fill>
      <patternFill patternType="solid">
        <fgColor theme="3" tint="-0.249977111117893"/>
        <bgColor indexed="64"/>
      </patternFill>
    </fill>
    <fill>
      <patternFill patternType="solid">
        <fgColor rgb="FFC6EFCE"/>
      </patternFill>
    </fill>
    <fill>
      <patternFill patternType="solid">
        <fgColor rgb="FF305496"/>
        <bgColor rgb="FF000000"/>
      </patternFill>
    </fill>
    <fill>
      <patternFill patternType="solid">
        <fgColor theme="3" tint="0.59999389629810485"/>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s>
  <cellStyleXfs count="9">
    <xf numFmtId="0" fontId="0" fillId="0" borderId="0"/>
    <xf numFmtId="0" fontId="3" fillId="0" borderId="0" applyNumberFormat="0" applyFill="0" applyBorder="0" applyAlignment="0" applyProtection="0"/>
    <xf numFmtId="9" fontId="4" fillId="0" borderId="0" applyFont="0" applyFill="0" applyBorder="0" applyAlignment="0" applyProtection="0"/>
    <xf numFmtId="44" fontId="4" fillId="0" borderId="0" applyFont="0" applyFill="0" applyBorder="0" applyAlignment="0" applyProtection="0"/>
    <xf numFmtId="0" fontId="34" fillId="0" borderId="0"/>
    <xf numFmtId="44" fontId="34" fillId="0" borderId="0" applyFont="0" applyFill="0" applyBorder="0" applyAlignment="0" applyProtection="0"/>
    <xf numFmtId="0" fontId="35" fillId="6" borderId="0" applyNumberFormat="0" applyBorder="0" applyAlignment="0" applyProtection="0"/>
    <xf numFmtId="0" fontId="34" fillId="0" borderId="0"/>
    <xf numFmtId="0" fontId="34" fillId="0" borderId="0"/>
  </cellStyleXfs>
  <cellXfs count="171">
    <xf numFmtId="0" fontId="0" fillId="0" borderId="0" xfId="0"/>
    <xf numFmtId="0" fontId="5" fillId="0" borderId="6" xfId="0" applyFont="1" applyBorder="1"/>
    <xf numFmtId="0" fontId="8" fillId="3" borderId="0" xfId="0" applyFont="1" applyFill="1" applyBorder="1" applyAlignment="1">
      <alignment horizontal="left"/>
    </xf>
    <xf numFmtId="0" fontId="5" fillId="3" borderId="0" xfId="0" applyFont="1" applyFill="1" applyBorder="1" applyAlignment="1"/>
    <xf numFmtId="0" fontId="8" fillId="3" borderId="0" xfId="0" applyFont="1" applyFill="1"/>
    <xf numFmtId="0" fontId="8" fillId="3" borderId="9" xfId="0" applyFont="1" applyFill="1" applyBorder="1" applyAlignment="1"/>
    <xf numFmtId="0" fontId="8" fillId="0" borderId="0" xfId="0" applyFont="1"/>
    <xf numFmtId="0" fontId="8" fillId="3" borderId="0" xfId="0" applyFont="1" applyFill="1" applyBorder="1"/>
    <xf numFmtId="0" fontId="8" fillId="3" borderId="9" xfId="0" applyFont="1" applyFill="1" applyBorder="1" applyAlignment="1">
      <alignment horizontal="left"/>
    </xf>
    <xf numFmtId="0" fontId="8" fillId="3" borderId="6" xfId="0" applyFont="1" applyFill="1" applyBorder="1"/>
    <xf numFmtId="0" fontId="8" fillId="3" borderId="9" xfId="0" applyFont="1" applyFill="1" applyBorder="1"/>
    <xf numFmtId="164" fontId="9" fillId="4" borderId="15" xfId="0" applyNumberFormat="1" applyFont="1" applyFill="1" applyBorder="1" applyAlignment="1">
      <alignment horizontal="center" vertical="center"/>
    </xf>
    <xf numFmtId="164" fontId="9" fillId="4" borderId="16" xfId="0" applyNumberFormat="1" applyFont="1" applyFill="1" applyBorder="1" applyAlignment="1">
      <alignment horizontal="center" vertical="center"/>
    </xf>
    <xf numFmtId="0" fontId="9" fillId="4" borderId="17" xfId="0" applyFont="1" applyFill="1" applyBorder="1" applyAlignment="1">
      <alignment vertical="center"/>
    </xf>
    <xf numFmtId="0" fontId="9" fillId="4" borderId="17" xfId="0" applyFont="1" applyFill="1" applyBorder="1" applyAlignment="1">
      <alignment horizontal="center" vertical="center" wrapText="1"/>
    </xf>
    <xf numFmtId="0" fontId="9" fillId="4" borderId="18" xfId="0" applyFont="1" applyFill="1" applyBorder="1" applyAlignment="1">
      <alignment horizontal="center" vertical="center"/>
    </xf>
    <xf numFmtId="164" fontId="8" fillId="0" borderId="2" xfId="0" applyNumberFormat="1" applyFont="1" applyBorder="1" applyAlignment="1">
      <alignment horizontal="center"/>
    </xf>
    <xf numFmtId="0" fontId="8" fillId="0" borderId="2" xfId="0" applyFont="1" applyBorder="1"/>
    <xf numFmtId="0" fontId="8" fillId="0" borderId="2" xfId="0" applyFont="1" applyBorder="1" applyAlignment="1">
      <alignment horizontal="center"/>
    </xf>
    <xf numFmtId="9" fontId="8" fillId="0" borderId="2" xfId="2" applyFont="1" applyBorder="1" applyAlignment="1">
      <alignment horizontal="center"/>
    </xf>
    <xf numFmtId="0" fontId="8" fillId="0" borderId="9" xfId="0" applyFont="1" applyBorder="1"/>
    <xf numFmtId="0" fontId="10" fillId="3" borderId="0" xfId="0" quotePrefix="1" applyFont="1" applyFill="1" applyBorder="1" applyAlignment="1">
      <alignment horizontal="left" vertical="center" indent="4"/>
    </xf>
    <xf numFmtId="0" fontId="10" fillId="3" borderId="0" xfId="0" applyFont="1" applyFill="1" applyBorder="1" applyAlignment="1">
      <alignment horizontal="left" vertical="center" indent="6"/>
    </xf>
    <xf numFmtId="0" fontId="10" fillId="3" borderId="0" xfId="0" applyFont="1" applyFill="1" applyBorder="1" applyAlignment="1">
      <alignment vertical="center"/>
    </xf>
    <xf numFmtId="0" fontId="12" fillId="3" borderId="0" xfId="0" applyFont="1" applyFill="1" applyBorder="1" applyAlignment="1">
      <alignment horizontal="right" vertical="top"/>
    </xf>
    <xf numFmtId="166" fontId="5" fillId="2" borderId="1" xfId="0" applyNumberFormat="1" applyFont="1" applyFill="1" applyBorder="1" applyAlignment="1">
      <alignment horizontal="center"/>
    </xf>
    <xf numFmtId="0" fontId="5" fillId="3" borderId="0" xfId="0" quotePrefix="1" applyFont="1" applyFill="1"/>
    <xf numFmtId="0" fontId="5" fillId="3" borderId="0" xfId="0" applyFont="1" applyFill="1" applyAlignment="1">
      <alignment horizontal="right"/>
    </xf>
    <xf numFmtId="0" fontId="5" fillId="3" borderId="0" xfId="0" applyFont="1" applyFill="1"/>
    <xf numFmtId="0" fontId="14" fillId="3" borderId="0" xfId="0" applyFont="1" applyFill="1" applyBorder="1" applyAlignment="1">
      <alignment vertical="top"/>
    </xf>
    <xf numFmtId="0" fontId="14" fillId="3" borderId="0" xfId="0" applyFont="1" applyFill="1" applyBorder="1"/>
    <xf numFmtId="0" fontId="11" fillId="3" borderId="6" xfId="0" applyFont="1" applyFill="1" applyBorder="1" applyAlignment="1">
      <alignment vertical="center"/>
    </xf>
    <xf numFmtId="0" fontId="5" fillId="3" borderId="0" xfId="0" applyFont="1" applyFill="1" applyBorder="1" applyAlignment="1">
      <alignment vertical="center"/>
    </xf>
    <xf numFmtId="0" fontId="15" fillId="3" borderId="0" xfId="0" applyFont="1" applyFill="1" applyBorder="1" applyAlignment="1">
      <alignment vertical="center"/>
    </xf>
    <xf numFmtId="0" fontId="16" fillId="3" borderId="0" xfId="0" applyFont="1" applyFill="1" applyBorder="1" applyAlignment="1">
      <alignment horizontal="left" vertical="center"/>
    </xf>
    <xf numFmtId="0" fontId="18" fillId="3" borderId="0" xfId="0" applyFont="1" applyFill="1" applyBorder="1"/>
    <xf numFmtId="0" fontId="18" fillId="3" borderId="9" xfId="0" applyFont="1" applyFill="1" applyBorder="1"/>
    <xf numFmtId="0" fontId="16" fillId="3" borderId="0" xfId="0" applyFont="1" applyFill="1" applyBorder="1" applyAlignment="1">
      <alignment vertical="center" wrapText="1"/>
    </xf>
    <xf numFmtId="0" fontId="16" fillId="3" borderId="9" xfId="0" applyFont="1" applyFill="1" applyBorder="1" applyAlignment="1">
      <alignment vertical="center" wrapText="1"/>
    </xf>
    <xf numFmtId="0" fontId="16" fillId="3" borderId="0" xfId="0" applyFont="1" applyFill="1" applyBorder="1" applyAlignment="1">
      <alignment horizontal="left" vertical="center" wrapText="1"/>
    </xf>
    <xf numFmtId="164" fontId="8" fillId="3" borderId="0" xfId="0" applyNumberFormat="1" applyFont="1" applyFill="1" applyBorder="1" applyAlignment="1">
      <alignment horizontal="center"/>
    </xf>
    <xf numFmtId="0" fontId="10" fillId="3" borderId="0" xfId="0" applyFont="1" applyFill="1" applyBorder="1" applyAlignment="1">
      <alignment horizontal="left" vertical="center"/>
    </xf>
    <xf numFmtId="0" fontId="8" fillId="0" borderId="6" xfId="0" applyFont="1" applyBorder="1"/>
    <xf numFmtId="0" fontId="8" fillId="0" borderId="0" xfId="0" applyFont="1" applyBorder="1"/>
    <xf numFmtId="0" fontId="8" fillId="0" borderId="7" xfId="0" applyFont="1" applyBorder="1"/>
    <xf numFmtId="0" fontId="8" fillId="0" borderId="8" xfId="0" applyFont="1" applyBorder="1"/>
    <xf numFmtId="0" fontId="8" fillId="0" borderId="10" xfId="0" applyFont="1" applyBorder="1"/>
    <xf numFmtId="0" fontId="8" fillId="2" borderId="14" xfId="0" applyFont="1" applyFill="1" applyBorder="1" applyAlignment="1">
      <alignment horizontal="center"/>
    </xf>
    <xf numFmtId="0" fontId="8" fillId="0" borderId="8" xfId="0" applyFont="1" applyBorder="1" applyAlignment="1">
      <alignment horizontal="right"/>
    </xf>
    <xf numFmtId="0" fontId="10" fillId="3" borderId="0" xfId="0" applyFont="1" applyFill="1" applyBorder="1" applyAlignment="1">
      <alignment horizontal="left" vertical="center" indent="4"/>
    </xf>
    <xf numFmtId="0" fontId="12" fillId="3" borderId="0" xfId="0" applyFont="1" applyFill="1" applyBorder="1" applyAlignment="1">
      <alignment horizontal="left" vertical="top" indent="4"/>
    </xf>
    <xf numFmtId="0" fontId="8" fillId="3" borderId="0" xfId="0" applyFont="1" applyFill="1" applyBorder="1" applyAlignment="1">
      <alignment horizontal="left" indent="4"/>
    </xf>
    <xf numFmtId="0" fontId="18" fillId="3" borderId="0" xfId="0" applyFont="1" applyFill="1" applyBorder="1" applyAlignment="1">
      <alignment horizontal="left" indent="4"/>
    </xf>
    <xf numFmtId="0" fontId="17" fillId="3" borderId="0" xfId="0" applyFont="1" applyFill="1" applyBorder="1" applyAlignment="1">
      <alignment horizontal="left" vertical="center"/>
    </xf>
    <xf numFmtId="0" fontId="8" fillId="3" borderId="6" xfId="0" quotePrefix="1" applyFont="1" applyFill="1" applyBorder="1" applyAlignment="1">
      <alignment horizontal="left"/>
    </xf>
    <xf numFmtId="0" fontId="8" fillId="3" borderId="6" xfId="0" quotePrefix="1" applyFont="1" applyFill="1" applyBorder="1" applyAlignment="1">
      <alignment horizontal="left" indent="4"/>
    </xf>
    <xf numFmtId="0" fontId="16" fillId="3" borderId="6" xfId="0" applyFont="1" applyFill="1" applyBorder="1" applyAlignment="1">
      <alignment horizontal="left" vertical="center" wrapText="1"/>
    </xf>
    <xf numFmtId="0" fontId="10" fillId="3" borderId="6" xfId="0" applyFont="1" applyFill="1" applyBorder="1" applyAlignment="1">
      <alignment vertical="center"/>
    </xf>
    <xf numFmtId="0" fontId="10" fillId="3" borderId="7" xfId="0" quotePrefix="1" applyFont="1" applyFill="1" applyBorder="1" applyAlignment="1">
      <alignment horizontal="left" vertical="center"/>
    </xf>
    <xf numFmtId="0" fontId="8" fillId="3" borderId="8" xfId="0" applyFont="1" applyFill="1" applyBorder="1"/>
    <xf numFmtId="0" fontId="12" fillId="3" borderId="8" xfId="0" applyFont="1" applyFill="1" applyBorder="1" applyAlignment="1">
      <alignment horizontal="right" vertical="top"/>
    </xf>
    <xf numFmtId="0" fontId="8" fillId="3" borderId="10" xfId="0" applyFont="1" applyFill="1" applyBorder="1"/>
    <xf numFmtId="0" fontId="5" fillId="3" borderId="6" xfId="0" applyFont="1" applyFill="1" applyBorder="1"/>
    <xf numFmtId="0" fontId="10" fillId="3" borderId="8" xfId="0" applyFont="1" applyFill="1" applyBorder="1" applyAlignment="1">
      <alignment horizontal="left" vertical="center"/>
    </xf>
    <xf numFmtId="0" fontId="18" fillId="3" borderId="0" xfId="0" applyFont="1" applyFill="1" applyBorder="1" applyAlignment="1">
      <alignment horizontal="left" vertical="center"/>
    </xf>
    <xf numFmtId="0" fontId="8" fillId="3" borderId="0" xfId="0" applyFont="1" applyFill="1" applyBorder="1" applyAlignment="1">
      <alignment horizontal="left" vertical="center"/>
    </xf>
    <xf numFmtId="0" fontId="6" fillId="3" borderId="6" xfId="0" applyFont="1" applyFill="1" applyBorder="1" applyAlignment="1">
      <alignment vertical="center"/>
    </xf>
    <xf numFmtId="0" fontId="5" fillId="3" borderId="0" xfId="0" applyFont="1" applyFill="1" applyBorder="1"/>
    <xf numFmtId="9" fontId="8" fillId="3" borderId="0" xfId="0" applyNumberFormat="1" applyFont="1" applyFill="1" applyBorder="1" applyAlignment="1">
      <alignment horizontal="center"/>
    </xf>
    <xf numFmtId="9" fontId="8" fillId="3" borderId="0" xfId="0" applyNumberFormat="1" applyFont="1" applyFill="1" applyBorder="1"/>
    <xf numFmtId="0" fontId="20" fillId="3" borderId="0" xfId="0" applyFont="1" applyFill="1" applyBorder="1" applyAlignment="1">
      <alignment horizontal="center" wrapText="1"/>
    </xf>
    <xf numFmtId="0" fontId="18" fillId="3" borderId="0" xfId="0" applyFont="1" applyFill="1"/>
    <xf numFmtId="0" fontId="20" fillId="3" borderId="0" xfId="0" applyFont="1" applyFill="1" applyBorder="1" applyAlignment="1">
      <alignment horizontal="center"/>
    </xf>
    <xf numFmtId="9" fontId="18" fillId="3" borderId="0" xfId="0" applyNumberFormat="1" applyFont="1" applyFill="1" applyBorder="1" applyAlignment="1">
      <alignment horizontal="center"/>
    </xf>
    <xf numFmtId="9" fontId="0" fillId="0" borderId="1" xfId="2" applyFont="1" applyBorder="1" applyAlignment="1">
      <alignment horizontal="center" vertical="center"/>
    </xf>
    <xf numFmtId="9" fontId="0" fillId="0" borderId="2" xfId="2" applyFont="1" applyBorder="1" applyAlignment="1">
      <alignment horizontal="center" vertical="center"/>
    </xf>
    <xf numFmtId="0" fontId="13" fillId="4" borderId="15" xfId="0" applyFont="1" applyFill="1" applyBorder="1" applyAlignment="1">
      <alignment horizontal="center"/>
    </xf>
    <xf numFmtId="0" fontId="13" fillId="4" borderId="17" xfId="0" applyFont="1" applyFill="1" applyBorder="1" applyAlignment="1">
      <alignment horizontal="center"/>
    </xf>
    <xf numFmtId="0" fontId="22" fillId="0" borderId="0" xfId="0" applyFont="1"/>
    <xf numFmtId="9" fontId="8" fillId="2" borderId="14" xfId="2" applyFont="1" applyFill="1" applyBorder="1" applyAlignment="1">
      <alignment horizontal="center"/>
    </xf>
    <xf numFmtId="0" fontId="7" fillId="3" borderId="0" xfId="0" applyFont="1" applyFill="1" applyBorder="1"/>
    <xf numFmtId="0" fontId="15" fillId="3" borderId="0" xfId="0" applyFont="1" applyFill="1" applyBorder="1"/>
    <xf numFmtId="0" fontId="18" fillId="3" borderId="0" xfId="0" applyFont="1" applyFill="1" applyBorder="1" applyAlignment="1"/>
    <xf numFmtId="0" fontId="18" fillId="3" borderId="9" xfId="0" applyFont="1" applyFill="1" applyBorder="1" applyAlignment="1"/>
    <xf numFmtId="0" fontId="8" fillId="3" borderId="0" xfId="0" applyFont="1" applyFill="1" applyBorder="1" applyAlignment="1"/>
    <xf numFmtId="0" fontId="10" fillId="3" borderId="0" xfId="0" applyFont="1" applyFill="1" applyBorder="1"/>
    <xf numFmtId="0" fontId="2" fillId="0" borderId="0" xfId="0" applyFont="1" applyAlignment="1">
      <alignment vertical="center"/>
    </xf>
    <xf numFmtId="0" fontId="20" fillId="3" borderId="0" xfId="0" applyFont="1" applyFill="1" applyBorder="1" applyAlignment="1"/>
    <xf numFmtId="0" fontId="8" fillId="3" borderId="0" xfId="0" applyFont="1" applyFill="1" applyBorder="1" applyAlignment="1">
      <alignment horizontal="center"/>
    </xf>
    <xf numFmtId="0" fontId="24" fillId="3" borderId="0" xfId="0" applyFont="1" applyFill="1" applyAlignment="1">
      <alignment horizontal="left" vertical="center" indent="2"/>
    </xf>
    <xf numFmtId="0" fontId="25" fillId="3" borderId="0" xfId="0" applyFont="1" applyFill="1" applyAlignment="1">
      <alignment horizontal="left" vertical="center" indent="8"/>
    </xf>
    <xf numFmtId="0" fontId="10" fillId="3" borderId="0" xfId="0" applyFont="1" applyFill="1" applyAlignment="1">
      <alignment vertical="center"/>
    </xf>
    <xf numFmtId="0" fontId="2" fillId="3" borderId="0" xfId="0" applyFont="1" applyFill="1" applyAlignment="1">
      <alignment vertical="center"/>
    </xf>
    <xf numFmtId="0" fontId="26" fillId="3" borderId="0" xfId="0" applyFont="1" applyFill="1" applyAlignment="1">
      <alignment horizontal="left" vertical="center" indent="2"/>
    </xf>
    <xf numFmtId="0" fontId="20" fillId="3" borderId="8" xfId="0" applyFont="1" applyFill="1" applyBorder="1" applyAlignment="1"/>
    <xf numFmtId="0" fontId="11" fillId="3" borderId="0" xfId="0" applyFont="1" applyFill="1" applyBorder="1"/>
    <xf numFmtId="0" fontId="8" fillId="0" borderId="0" xfId="0" applyFont="1" applyAlignment="1">
      <alignment horizontal="left"/>
    </xf>
    <xf numFmtId="166" fontId="5" fillId="2" borderId="1" xfId="0" applyNumberFormat="1" applyFont="1" applyFill="1" applyBorder="1" applyAlignment="1">
      <alignment horizontal="center" vertical="center"/>
    </xf>
    <xf numFmtId="166" fontId="5" fillId="2" borderId="14" xfId="0" applyNumberFormat="1" applyFont="1" applyFill="1" applyBorder="1" applyAlignment="1">
      <alignment horizontal="center"/>
    </xf>
    <xf numFmtId="0" fontId="20" fillId="3" borderId="0" xfId="0" applyFont="1" applyFill="1" applyBorder="1" applyAlignment="1">
      <alignment horizontal="center"/>
    </xf>
    <xf numFmtId="0" fontId="16" fillId="3" borderId="0" xfId="0" applyFont="1" applyFill="1" applyBorder="1" applyAlignment="1">
      <alignment horizontal="left" vertical="center" wrapText="1"/>
    </xf>
    <xf numFmtId="0" fontId="8" fillId="3" borderId="0" xfId="0" applyFont="1" applyFill="1" applyBorder="1" applyAlignment="1">
      <alignment horizontal="left"/>
    </xf>
    <xf numFmtId="0" fontId="20" fillId="3" borderId="0" xfId="0" applyFont="1" applyFill="1" applyBorder="1"/>
    <xf numFmtId="3" fontId="5" fillId="0" borderId="2" xfId="0" applyNumberFormat="1" applyFont="1" applyBorder="1" applyAlignment="1">
      <alignment horizontal="center" vertical="center" wrapText="1"/>
    </xf>
    <xf numFmtId="7" fontId="28" fillId="3" borderId="0" xfId="3" applyNumberFormat="1" applyFont="1" applyFill="1" applyAlignment="1" applyProtection="1">
      <alignment horizontal="center" vertical="center" wrapText="1" readingOrder="1"/>
      <protection locked="0"/>
    </xf>
    <xf numFmtId="9" fontId="5" fillId="2" borderId="14" xfId="2" applyFont="1" applyFill="1" applyBorder="1" applyAlignment="1">
      <alignment horizontal="center"/>
    </xf>
    <xf numFmtId="0" fontId="11" fillId="3" borderId="0" xfId="0" quotePrefix="1" applyFont="1" applyFill="1" applyBorder="1" applyAlignment="1">
      <alignment horizontal="left" vertical="center" indent="4"/>
    </xf>
    <xf numFmtId="166" fontId="6" fillId="3" borderId="1" xfId="0" applyNumberFormat="1" applyFont="1" applyFill="1" applyBorder="1" applyAlignment="1">
      <alignment horizontal="center"/>
    </xf>
    <xf numFmtId="0" fontId="8" fillId="3" borderId="14" xfId="0" applyFont="1" applyFill="1" applyBorder="1"/>
    <xf numFmtId="14" fontId="8" fillId="3" borderId="0" xfId="0" applyNumberFormat="1" applyFont="1" applyFill="1"/>
    <xf numFmtId="0" fontId="9" fillId="4" borderId="21" xfId="0" applyFont="1" applyFill="1" applyBorder="1" applyAlignment="1">
      <alignment horizontal="center" vertical="center"/>
    </xf>
    <xf numFmtId="0" fontId="23" fillId="3" borderId="0" xfId="0" applyFont="1" applyFill="1" applyBorder="1" applyAlignment="1">
      <alignment vertical="center"/>
    </xf>
    <xf numFmtId="0" fontId="30" fillId="3" borderId="6" xfId="1" applyFont="1" applyFill="1" applyBorder="1" applyAlignment="1">
      <alignment vertical="center"/>
    </xf>
    <xf numFmtId="0" fontId="31" fillId="3" borderId="6" xfId="0" quotePrefix="1" applyFont="1" applyFill="1" applyBorder="1" applyAlignment="1">
      <alignment horizontal="left" vertical="center" indent="4"/>
    </xf>
    <xf numFmtId="0" fontId="32" fillId="3" borderId="0" xfId="0" applyFont="1" applyFill="1" applyBorder="1"/>
    <xf numFmtId="0" fontId="5" fillId="3" borderId="0" xfId="0" applyFont="1" applyFill="1" applyBorder="1" applyAlignment="1">
      <alignment horizontal="center"/>
    </xf>
    <xf numFmtId="44" fontId="5" fillId="3" borderId="2" xfId="3" applyFont="1" applyFill="1" applyBorder="1" applyAlignment="1">
      <alignment horizontal="center"/>
    </xf>
    <xf numFmtId="0" fontId="32" fillId="3" borderId="0" xfId="0" quotePrefix="1" applyFont="1" applyFill="1" applyBorder="1" applyAlignment="1">
      <alignment vertical="center"/>
    </xf>
    <xf numFmtId="9" fontId="0" fillId="3" borderId="0" xfId="2" applyFont="1" applyFill="1" applyBorder="1" applyAlignment="1">
      <alignment horizontal="center" vertical="center"/>
    </xf>
    <xf numFmtId="0" fontId="0" fillId="0" borderId="1" xfId="0" applyFill="1" applyBorder="1" applyAlignment="1">
      <alignment horizontal="center"/>
    </xf>
    <xf numFmtId="49" fontId="0" fillId="0" borderId="1" xfId="0" applyNumberFormat="1" applyFill="1" applyBorder="1" applyAlignment="1">
      <alignment horizontal="center"/>
    </xf>
    <xf numFmtId="0" fontId="8" fillId="2" borderId="14" xfId="0" applyFont="1" applyFill="1" applyBorder="1" applyAlignment="1">
      <alignment horizontal="center" vertical="center"/>
    </xf>
    <xf numFmtId="9" fontId="0" fillId="0" borderId="2" xfId="2" applyFont="1" applyBorder="1" applyAlignment="1">
      <alignment horizontal="center" vertical="center"/>
    </xf>
    <xf numFmtId="0" fontId="36" fillId="3" borderId="0" xfId="0" applyFont="1" applyFill="1" applyAlignment="1">
      <alignment vertical="center"/>
    </xf>
    <xf numFmtId="0" fontId="12" fillId="3" borderId="0" xfId="0" applyFont="1" applyFill="1" applyAlignment="1">
      <alignment horizontal="right" vertical="top"/>
    </xf>
    <xf numFmtId="0" fontId="23" fillId="3" borderId="0" xfId="0" applyFont="1" applyFill="1" applyAlignment="1">
      <alignment vertical="center"/>
    </xf>
    <xf numFmtId="0" fontId="5" fillId="2" borderId="6" xfId="0" applyFont="1" applyFill="1" applyBorder="1" applyAlignment="1"/>
    <xf numFmtId="0" fontId="5" fillId="2" borderId="0" xfId="0" applyFont="1" applyFill="1" applyBorder="1" applyAlignment="1"/>
    <xf numFmtId="0" fontId="5" fillId="0" borderId="2" xfId="0" applyNumberFormat="1" applyFont="1" applyBorder="1" applyAlignment="1">
      <alignment horizontal="center" vertical="center" wrapText="1"/>
    </xf>
    <xf numFmtId="44" fontId="5" fillId="0" borderId="2" xfId="3" applyFont="1" applyBorder="1" applyAlignment="1">
      <alignment horizontal="center"/>
    </xf>
    <xf numFmtId="0" fontId="11" fillId="2" borderId="0" xfId="0" quotePrefix="1" applyFont="1" applyFill="1" applyBorder="1" applyAlignment="1">
      <alignment vertical="center"/>
    </xf>
    <xf numFmtId="0" fontId="38" fillId="0" borderId="0" xfId="0" applyFont="1"/>
    <xf numFmtId="0" fontId="39" fillId="7" borderId="25" xfId="0" applyFont="1" applyFill="1" applyBorder="1" applyAlignment="1">
      <alignment horizontal="left"/>
    </xf>
    <xf numFmtId="0" fontId="37" fillId="0" borderId="0" xfId="0" applyFont="1"/>
    <xf numFmtId="0" fontId="39" fillId="7" borderId="26" xfId="0" applyFont="1" applyFill="1" applyBorder="1" applyAlignment="1">
      <alignment horizontal="left"/>
    </xf>
    <xf numFmtId="0" fontId="38" fillId="0" borderId="1" xfId="0" applyFont="1" applyBorder="1" applyAlignment="1">
      <alignment horizontal="right"/>
    </xf>
    <xf numFmtId="0" fontId="38" fillId="8" borderId="0" xfId="0" applyFont="1" applyFill="1"/>
    <xf numFmtId="0" fontId="38" fillId="0" borderId="0" xfId="0" applyFont="1" applyAlignment="1">
      <alignment horizontal="left" vertical="top" wrapText="1"/>
    </xf>
    <xf numFmtId="0" fontId="40" fillId="0" borderId="0" xfId="0" applyFont="1"/>
    <xf numFmtId="168" fontId="40" fillId="0" borderId="0" xfId="0" applyNumberFormat="1" applyFont="1"/>
    <xf numFmtId="167" fontId="38" fillId="0" borderId="1" xfId="0" applyNumberFormat="1" applyFont="1" applyFill="1" applyBorder="1"/>
    <xf numFmtId="0" fontId="38" fillId="2" borderId="0" xfId="0" applyFont="1" applyFill="1"/>
    <xf numFmtId="168" fontId="38" fillId="2" borderId="0" xfId="0" applyNumberFormat="1" applyFont="1" applyFill="1"/>
    <xf numFmtId="0" fontId="22" fillId="2" borderId="11" xfId="0" applyFont="1" applyFill="1" applyBorder="1" applyAlignment="1">
      <alignment horizontal="center"/>
    </xf>
    <xf numFmtId="0" fontId="22" fillId="2" borderId="12" xfId="0" applyFont="1" applyFill="1" applyBorder="1" applyAlignment="1">
      <alignment horizontal="center"/>
    </xf>
    <xf numFmtId="0" fontId="22" fillId="2" borderId="13" xfId="0" applyFont="1" applyFill="1" applyBorder="1" applyAlignment="1">
      <alignment horizontal="center"/>
    </xf>
    <xf numFmtId="0" fontId="8" fillId="3" borderId="0" xfId="0" applyFont="1" applyFill="1" applyBorder="1" applyAlignment="1">
      <alignment horizontal="center"/>
    </xf>
    <xf numFmtId="0" fontId="27" fillId="5" borderId="3" xfId="0" applyFont="1" applyFill="1" applyBorder="1" applyAlignment="1">
      <alignment horizontal="left" vertical="center"/>
    </xf>
    <xf numFmtId="0" fontId="27" fillId="5" borderId="4" xfId="0" applyFont="1" applyFill="1" applyBorder="1" applyAlignment="1">
      <alignment horizontal="left" vertical="center"/>
    </xf>
    <xf numFmtId="0" fontId="27" fillId="5" borderId="5" xfId="0" applyFont="1" applyFill="1" applyBorder="1" applyAlignment="1">
      <alignment horizontal="left" vertical="center"/>
    </xf>
    <xf numFmtId="0" fontId="8" fillId="3" borderId="0" xfId="0" applyFont="1" applyFill="1" applyBorder="1" applyAlignment="1">
      <alignment horizontal="left" wrapText="1"/>
    </xf>
    <xf numFmtId="0" fontId="20" fillId="3" borderId="0" xfId="0" applyFont="1" applyFill="1" applyBorder="1" applyAlignment="1">
      <alignment horizontal="center"/>
    </xf>
    <xf numFmtId="0" fontId="3" fillId="3" borderId="23" xfId="1" applyFill="1" applyBorder="1" applyAlignment="1">
      <alignment horizontal="center" vertical="center" wrapText="1"/>
    </xf>
    <xf numFmtId="0" fontId="8" fillId="3" borderId="24" xfId="0" applyFont="1" applyFill="1" applyBorder="1" applyAlignment="1">
      <alignment horizontal="center" vertical="center" wrapText="1"/>
    </xf>
    <xf numFmtId="0" fontId="5" fillId="3" borderId="0" xfId="0" applyFont="1" applyFill="1" applyBorder="1" applyAlignment="1">
      <alignment horizontal="center"/>
    </xf>
    <xf numFmtId="0" fontId="16" fillId="3" borderId="6" xfId="0" quotePrefix="1" applyFont="1" applyFill="1" applyBorder="1" applyAlignment="1">
      <alignment horizontal="left" vertical="center" wrapText="1" indent="4"/>
    </xf>
    <xf numFmtId="0" fontId="16" fillId="3" borderId="19" xfId="0" quotePrefix="1" applyFont="1" applyFill="1" applyBorder="1" applyAlignment="1">
      <alignment horizontal="left" vertical="center" wrapText="1" indent="4"/>
    </xf>
    <xf numFmtId="0" fontId="8" fillId="3" borderId="8" xfId="0" applyFont="1" applyFill="1" applyBorder="1" applyAlignment="1">
      <alignment horizontal="left"/>
    </xf>
    <xf numFmtId="165" fontId="8" fillId="3" borderId="8" xfId="0" applyNumberFormat="1" applyFont="1" applyFill="1" applyBorder="1" applyAlignment="1">
      <alignment horizontal="left"/>
    </xf>
    <xf numFmtId="0" fontId="35" fillId="0" borderId="23" xfId="6" applyFill="1" applyBorder="1" applyAlignment="1">
      <alignment horizontal="center" vertical="center" wrapText="1"/>
    </xf>
    <xf numFmtId="0" fontId="35" fillId="0" borderId="24" xfId="6" applyFill="1" applyBorder="1" applyAlignment="1">
      <alignment horizontal="center" vertical="center" wrapText="1"/>
    </xf>
    <xf numFmtId="0" fontId="3" fillId="3" borderId="0" xfId="1" applyFill="1" applyBorder="1" applyAlignment="1">
      <alignment horizontal="left"/>
    </xf>
    <xf numFmtId="0" fontId="8" fillId="3" borderId="0" xfId="0" applyFont="1" applyFill="1" applyBorder="1" applyAlignment="1">
      <alignment horizontal="left"/>
    </xf>
    <xf numFmtId="165" fontId="8" fillId="3" borderId="0" xfId="0" applyNumberFormat="1" applyFont="1" applyFill="1" applyBorder="1" applyAlignment="1">
      <alignment horizontal="left"/>
    </xf>
    <xf numFmtId="0" fontId="5" fillId="2" borderId="6" xfId="0" applyFont="1" applyFill="1" applyBorder="1" applyAlignment="1"/>
    <xf numFmtId="0" fontId="5" fillId="2" borderId="0" xfId="0" applyFont="1" applyFill="1" applyBorder="1" applyAlignment="1"/>
    <xf numFmtId="0" fontId="16" fillId="3" borderId="0" xfId="0" applyFont="1" applyFill="1" applyBorder="1" applyAlignment="1">
      <alignment horizontal="left" vertical="center" wrapText="1"/>
    </xf>
    <xf numFmtId="0" fontId="13" fillId="4" borderId="22" xfId="0" applyFont="1" applyFill="1" applyBorder="1" applyAlignment="1">
      <alignment horizontal="center"/>
    </xf>
    <xf numFmtId="0" fontId="13" fillId="4" borderId="5" xfId="0" applyFont="1" applyFill="1" applyBorder="1" applyAlignment="1">
      <alignment horizontal="center"/>
    </xf>
    <xf numFmtId="0" fontId="13" fillId="4" borderId="20" xfId="0" applyFont="1" applyFill="1" applyBorder="1" applyAlignment="1">
      <alignment horizontal="center"/>
    </xf>
    <xf numFmtId="0" fontId="13" fillId="4" borderId="13" xfId="0" applyFont="1" applyFill="1" applyBorder="1" applyAlignment="1">
      <alignment horizontal="center"/>
    </xf>
  </cellXfs>
  <cellStyles count="9">
    <cellStyle name="Currency" xfId="3" builtinId="4"/>
    <cellStyle name="Currency 2" xfId="5" xr:uid="{00000000-0005-0000-0000-000002000000}"/>
    <cellStyle name="Good" xfId="6" builtinId="26"/>
    <cellStyle name="Hyperlink" xfId="1" builtinId="8"/>
    <cellStyle name="Normal" xfId="0" builtinId="0"/>
    <cellStyle name="Normal 2" xfId="7" xr:uid="{9F8A0600-E553-4539-BFCA-B2B23A826D41}"/>
    <cellStyle name="Normal 3 4" xfId="4" xr:uid="{00000000-0005-0000-0000-000005000000}"/>
    <cellStyle name="Normal 4 2" xfId="8" xr:uid="{DDD5BCF4-4064-4FEC-AAAF-B1D101BC444B}"/>
    <cellStyle name="Percent" xfId="2" builtinId="5"/>
  </cellStyles>
  <dxfs count="39">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2123042</xdr:colOff>
      <xdr:row>0</xdr:row>
      <xdr:rowOff>27214</xdr:rowOff>
    </xdr:from>
    <xdr:to>
      <xdr:col>2</xdr:col>
      <xdr:colOff>2492376</xdr:colOff>
      <xdr:row>0</xdr:row>
      <xdr:rowOff>178594</xdr:rowOff>
    </xdr:to>
    <xdr:sp macro="" textlink="">
      <xdr:nvSpPr>
        <xdr:cNvPr id="2" name="Rectangle 1">
          <a:extLst>
            <a:ext uri="{FF2B5EF4-FFF2-40B4-BE49-F238E27FC236}">
              <a16:creationId xmlns:a16="http://schemas.microsoft.com/office/drawing/2014/main" id="{00000000-0008-0000-0000-000002000000}"/>
            </a:ext>
          </a:extLst>
        </xdr:cNvPr>
        <xdr:cNvSpPr/>
      </xdr:nvSpPr>
      <xdr:spPr>
        <a:xfrm flipH="1">
          <a:off x="7574096" y="27214"/>
          <a:ext cx="369334" cy="151380"/>
        </a:xfrm>
        <a:prstGeom prst="rect">
          <a:avLst/>
        </a:prstGeom>
        <a:solidFill>
          <a:srgbClr val="FFFF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4</xdr:col>
      <xdr:colOff>809625</xdr:colOff>
      <xdr:row>28</xdr:row>
      <xdr:rowOff>0</xdr:rowOff>
    </xdr:from>
    <xdr:to>
      <xdr:col>4</xdr:col>
      <xdr:colOff>1285075</xdr:colOff>
      <xdr:row>39</xdr:row>
      <xdr:rowOff>212090</xdr:rowOff>
    </xdr:to>
    <xdr:pic>
      <xdr:nvPicPr>
        <xdr:cNvPr id="27" name="Picture 26">
          <a:extLst>
            <a:ext uri="{FF2B5EF4-FFF2-40B4-BE49-F238E27FC236}">
              <a16:creationId xmlns:a16="http://schemas.microsoft.com/office/drawing/2014/main" id="{A6435DF0-27DA-4BEE-94FB-C3585CA00945}"/>
            </a:ext>
          </a:extLst>
        </xdr:cNvPr>
        <xdr:cNvPicPr>
          <a:picLocks noChangeAspect="1"/>
        </xdr:cNvPicPr>
      </xdr:nvPicPr>
      <xdr:blipFill>
        <a:blip xmlns:r="http://schemas.openxmlformats.org/officeDocument/2006/relationships" r:embed="rId1"/>
        <a:stretch>
          <a:fillRect/>
        </a:stretch>
      </xdr:blipFill>
      <xdr:spPr>
        <a:xfrm>
          <a:off x="12684125" y="7064375"/>
          <a:ext cx="479260" cy="300609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14</xdr:col>
      <xdr:colOff>4762</xdr:colOff>
      <xdr:row>0</xdr:row>
      <xdr:rowOff>0</xdr:rowOff>
    </xdr:from>
    <xdr:ext cx="184731" cy="248851"/>
    <xdr:sp macro="" textlink="">
      <xdr:nvSpPr>
        <xdr:cNvPr id="2" name="TextBox 1">
          <a:extLst>
            <a:ext uri="{FF2B5EF4-FFF2-40B4-BE49-F238E27FC236}">
              <a16:creationId xmlns:a16="http://schemas.microsoft.com/office/drawing/2014/main" id="{05DB7A65-8BC4-412A-BD8F-E1A2E07CC55F}"/>
            </a:ext>
          </a:extLst>
        </xdr:cNvPr>
        <xdr:cNvSpPr txBox="1"/>
      </xdr:nvSpPr>
      <xdr:spPr>
        <a:xfrm>
          <a:off x="18618517" y="0"/>
          <a:ext cx="184731"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000"/>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Patty.Sama@pepsico.com" TargetMode="External"/><Relationship Id="rId1" Type="http://schemas.openxmlformats.org/officeDocument/2006/relationships/hyperlink" Target="mailto:PBCRouting@transaver.com"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133"/>
  <sheetViews>
    <sheetView tabSelected="1" zoomScale="60" zoomScaleNormal="60" workbookViewId="0">
      <selection activeCell="C35" sqref="C35"/>
    </sheetView>
  </sheetViews>
  <sheetFormatPr baseColWidth="10" defaultColWidth="9.1640625" defaultRowHeight="16" x14ac:dyDescent="0.2"/>
  <cols>
    <col min="1" max="1" width="40" style="6" customWidth="1"/>
    <col min="2" max="2" width="41.6640625" style="6" customWidth="1"/>
    <col min="3" max="3" width="71.1640625" style="6" bestFit="1" customWidth="1"/>
    <col min="4" max="4" width="20.33203125" style="6" customWidth="1"/>
    <col min="5" max="5" width="22.33203125" style="6" customWidth="1"/>
    <col min="6" max="6" width="25.83203125" style="6" bestFit="1" customWidth="1"/>
    <col min="7" max="7" width="17.1640625" style="6" bestFit="1" customWidth="1"/>
    <col min="8" max="8" width="19.83203125" style="6" customWidth="1"/>
    <col min="9" max="9" width="19.5" style="6" customWidth="1"/>
    <col min="10" max="10" width="34.33203125" style="6" customWidth="1"/>
    <col min="11" max="11" width="58" style="6" bestFit="1" customWidth="1"/>
    <col min="12" max="12" width="2.1640625" style="6" customWidth="1"/>
    <col min="13" max="16384" width="9.1640625" style="6"/>
  </cols>
  <sheetData>
    <row r="1" spans="1:13" x14ac:dyDescent="0.2">
      <c r="A1" s="4"/>
      <c r="B1" s="4"/>
      <c r="C1" s="4"/>
      <c r="D1" s="26" t="s">
        <v>12</v>
      </c>
      <c r="F1" s="4"/>
      <c r="G1" s="4"/>
      <c r="H1" s="4"/>
      <c r="I1" s="4"/>
      <c r="J1" s="4"/>
      <c r="K1" s="109"/>
      <c r="L1" s="4"/>
    </row>
    <row r="2" spans="1:13" x14ac:dyDescent="0.2">
      <c r="A2" s="4"/>
      <c r="B2" s="4"/>
      <c r="C2" s="4"/>
      <c r="D2" s="26"/>
      <c r="E2" s="4"/>
      <c r="F2" s="4"/>
      <c r="G2" s="4"/>
      <c r="H2" s="4"/>
      <c r="I2" s="4"/>
      <c r="J2" s="4"/>
      <c r="K2" s="4"/>
      <c r="L2" s="4"/>
    </row>
    <row r="3" spans="1:13" ht="17" thickBot="1" x14ac:dyDescent="0.25">
      <c r="A3" s="4"/>
      <c r="B3" s="4"/>
      <c r="C3" s="4"/>
      <c r="D3" s="4"/>
      <c r="E3" s="4"/>
      <c r="F3" s="4"/>
      <c r="G3" s="4"/>
      <c r="H3" s="4"/>
      <c r="I3" s="4"/>
      <c r="J3" s="4"/>
      <c r="K3" s="4"/>
      <c r="L3" s="4"/>
    </row>
    <row r="4" spans="1:13" ht="30" thickBot="1" x14ac:dyDescent="0.4">
      <c r="A4" s="78" t="s">
        <v>10</v>
      </c>
      <c r="B4" s="143" t="s">
        <v>252</v>
      </c>
      <c r="C4" s="144"/>
      <c r="D4" s="144"/>
      <c r="E4" s="145"/>
      <c r="F4" s="4"/>
      <c r="G4" s="4"/>
      <c r="H4" s="4"/>
      <c r="I4" s="4"/>
      <c r="J4" s="27" t="s">
        <v>11</v>
      </c>
      <c r="K4" s="98">
        <v>44519</v>
      </c>
      <c r="L4" s="4"/>
    </row>
    <row r="5" spans="1:13" x14ac:dyDescent="0.2">
      <c r="A5" s="28"/>
      <c r="B5" s="29"/>
      <c r="C5" s="4"/>
      <c r="D5" s="7"/>
      <c r="E5" s="7"/>
      <c r="F5" s="7"/>
      <c r="G5" s="4"/>
      <c r="H5" s="4"/>
      <c r="I5" s="4"/>
      <c r="J5" s="4"/>
      <c r="K5" s="4"/>
      <c r="L5" s="4"/>
    </row>
    <row r="6" spans="1:13" ht="15" customHeight="1" x14ac:dyDescent="0.2">
      <c r="A6" s="28"/>
      <c r="B6" s="30"/>
      <c r="C6" s="7"/>
      <c r="D6" s="7"/>
      <c r="E6" s="7"/>
      <c r="F6" s="7"/>
      <c r="G6" s="7"/>
      <c r="H6" s="7"/>
      <c r="I6" s="7"/>
      <c r="J6" s="7"/>
      <c r="K6" s="7"/>
      <c r="L6" s="7"/>
      <c r="M6" s="43"/>
    </row>
    <row r="7" spans="1:13" ht="32.25" customHeight="1" x14ac:dyDescent="0.2">
      <c r="A7" s="31" t="s">
        <v>3</v>
      </c>
      <c r="B7" s="150" t="s">
        <v>9</v>
      </c>
      <c r="C7" s="150"/>
      <c r="D7" s="150"/>
      <c r="E7" s="150"/>
      <c r="F7" s="150"/>
      <c r="G7" s="150"/>
      <c r="H7" s="150"/>
      <c r="I7" s="150"/>
      <c r="J7" s="150"/>
      <c r="K7" s="150"/>
      <c r="L7" s="150"/>
      <c r="M7" s="43"/>
    </row>
    <row r="8" spans="1:13" x14ac:dyDescent="0.2">
      <c r="A8" s="4"/>
      <c r="B8" s="4"/>
      <c r="C8" s="4"/>
      <c r="D8" s="4"/>
      <c r="E8" s="4"/>
      <c r="F8" s="4"/>
      <c r="G8" s="4"/>
      <c r="H8" s="4"/>
      <c r="I8" s="4"/>
      <c r="J8" s="4"/>
      <c r="K8" s="4"/>
      <c r="L8" s="4"/>
    </row>
    <row r="9" spans="1:13" x14ac:dyDescent="0.2">
      <c r="A9" s="4"/>
      <c r="B9" s="4"/>
      <c r="C9" s="4"/>
      <c r="D9" s="4"/>
      <c r="E9" s="4"/>
      <c r="F9" s="4"/>
      <c r="G9" s="4"/>
      <c r="H9" s="4"/>
      <c r="I9" s="4"/>
      <c r="J9" s="4"/>
      <c r="K9" s="4"/>
      <c r="L9" s="4"/>
    </row>
    <row r="10" spans="1:13" ht="17" thickBot="1" x14ac:dyDescent="0.25">
      <c r="A10" s="4"/>
      <c r="B10" s="4"/>
      <c r="C10" s="4"/>
      <c r="D10" s="4"/>
      <c r="E10" s="4"/>
      <c r="F10" s="4"/>
      <c r="G10" s="4"/>
      <c r="H10" s="4"/>
      <c r="I10" s="4"/>
      <c r="J10" s="4"/>
      <c r="K10" s="4"/>
      <c r="L10" s="4"/>
    </row>
    <row r="11" spans="1:13" s="96" customFormat="1" ht="24" customHeight="1" x14ac:dyDescent="0.2">
      <c r="A11" s="147" t="s">
        <v>54</v>
      </c>
      <c r="B11" s="148"/>
      <c r="C11" s="148"/>
      <c r="D11" s="148"/>
      <c r="E11" s="148"/>
      <c r="F11" s="148"/>
      <c r="G11" s="148"/>
      <c r="H11" s="148"/>
      <c r="I11" s="148"/>
      <c r="J11" s="148"/>
      <c r="K11" s="148"/>
      <c r="L11" s="149"/>
    </row>
    <row r="12" spans="1:13" ht="18.75" customHeight="1" x14ac:dyDescent="0.2">
      <c r="A12" s="32"/>
      <c r="B12" s="7"/>
      <c r="C12" s="7"/>
      <c r="D12" s="7"/>
      <c r="E12" s="7"/>
      <c r="F12" s="7"/>
      <c r="G12" s="7"/>
      <c r="H12" s="7"/>
      <c r="I12" s="7"/>
      <c r="J12" s="7"/>
      <c r="K12" s="7"/>
      <c r="L12" s="10"/>
    </row>
    <row r="13" spans="1:13" ht="20.25" customHeight="1" x14ac:dyDescent="0.2">
      <c r="A13" s="2" t="s">
        <v>29</v>
      </c>
      <c r="B13" s="3" t="str">
        <f>B4</f>
        <v>Baya 2022 Wave I - iSee Innovation</v>
      </c>
      <c r="C13" s="3"/>
      <c r="D13" s="3"/>
      <c r="E13" s="3"/>
      <c r="F13" s="3"/>
      <c r="G13" s="3"/>
      <c r="H13" s="3"/>
      <c r="I13" s="3"/>
      <c r="J13" s="3"/>
      <c r="K13" s="3"/>
      <c r="L13" s="5"/>
    </row>
    <row r="14" spans="1:13" ht="20.25" customHeight="1" x14ac:dyDescent="0.3">
      <c r="A14" s="2" t="s">
        <v>21</v>
      </c>
      <c r="B14" s="25">
        <f>B15+7</f>
        <v>44627</v>
      </c>
      <c r="C14" s="114" t="s">
        <v>84</v>
      </c>
      <c r="D14" s="4"/>
      <c r="E14" s="2"/>
      <c r="F14" s="2"/>
      <c r="G14" s="2"/>
      <c r="H14" s="101"/>
      <c r="I14" s="2"/>
      <c r="J14" s="2"/>
      <c r="K14" s="2"/>
      <c r="L14" s="8"/>
    </row>
    <row r="15" spans="1:13" ht="20.25" customHeight="1" x14ac:dyDescent="0.3">
      <c r="A15" s="2" t="s">
        <v>33</v>
      </c>
      <c r="B15" s="25">
        <f>B16+7</f>
        <v>44620</v>
      </c>
      <c r="C15" s="114" t="s">
        <v>84</v>
      </c>
      <c r="D15" s="4"/>
      <c r="E15" s="2"/>
      <c r="F15" s="2"/>
      <c r="G15" s="2"/>
      <c r="H15" s="101"/>
      <c r="I15" s="2"/>
      <c r="J15" s="2"/>
      <c r="K15" s="2"/>
      <c r="L15" s="8"/>
    </row>
    <row r="16" spans="1:13" ht="20.25" customHeight="1" x14ac:dyDescent="0.2">
      <c r="A16" s="2" t="s">
        <v>22</v>
      </c>
      <c r="B16" s="25">
        <v>44613</v>
      </c>
      <c r="C16" s="102"/>
      <c r="D16" s="4"/>
      <c r="E16" s="2"/>
      <c r="F16" s="2"/>
      <c r="G16" s="2"/>
      <c r="H16" s="101"/>
      <c r="I16" s="2"/>
      <c r="J16" s="2"/>
      <c r="K16" s="2"/>
      <c r="L16" s="8"/>
    </row>
    <row r="17" spans="1:12" ht="20.25" customHeight="1" x14ac:dyDescent="0.2">
      <c r="A17" s="9"/>
      <c r="B17" s="7"/>
      <c r="C17" s="2"/>
      <c r="D17" s="4"/>
      <c r="E17" s="4"/>
      <c r="F17" s="4"/>
      <c r="G17" s="4"/>
      <c r="H17" s="4"/>
      <c r="I17" s="4"/>
      <c r="J17" s="4"/>
      <c r="K17" s="4"/>
      <c r="L17" s="8"/>
    </row>
    <row r="18" spans="1:12" ht="20.25" customHeight="1" thickBot="1" x14ac:dyDescent="0.25">
      <c r="A18" s="1" t="s">
        <v>28</v>
      </c>
      <c r="B18" s="4"/>
      <c r="C18" s="7"/>
      <c r="D18" s="7"/>
      <c r="E18" s="7"/>
      <c r="F18" s="7"/>
      <c r="G18" s="7"/>
      <c r="H18" s="7"/>
      <c r="I18" s="7"/>
      <c r="J18" s="7"/>
      <c r="K18" s="7"/>
      <c r="L18" s="8"/>
    </row>
    <row r="19" spans="1:12" ht="20.25" customHeight="1" thickBot="1" x14ac:dyDescent="0.25">
      <c r="A19" s="11" t="s">
        <v>13</v>
      </c>
      <c r="B19" s="12" t="s">
        <v>20</v>
      </c>
      <c r="C19" s="13" t="s">
        <v>14</v>
      </c>
      <c r="D19" s="110" t="s">
        <v>15</v>
      </c>
      <c r="E19" s="110" t="s">
        <v>16</v>
      </c>
      <c r="F19" s="14" t="s">
        <v>125</v>
      </c>
      <c r="G19" s="14" t="s">
        <v>17</v>
      </c>
      <c r="H19" s="14" t="s">
        <v>74</v>
      </c>
      <c r="I19" s="14"/>
      <c r="J19" s="14" t="s">
        <v>18</v>
      </c>
      <c r="K19" s="15" t="s">
        <v>19</v>
      </c>
      <c r="L19" s="8"/>
    </row>
    <row r="20" spans="1:12" ht="20.25" customHeight="1" x14ac:dyDescent="0.2">
      <c r="A20" s="16">
        <v>44519</v>
      </c>
      <c r="B20" s="16"/>
      <c r="C20" s="17" t="s">
        <v>254</v>
      </c>
      <c r="D20" s="119">
        <v>206025</v>
      </c>
      <c r="E20" s="120" t="s">
        <v>253</v>
      </c>
      <c r="F20" s="128">
        <v>2100002604</v>
      </c>
      <c r="G20" s="103">
        <v>232</v>
      </c>
      <c r="H20" s="116">
        <v>68</v>
      </c>
      <c r="I20" s="116"/>
      <c r="J20" s="18" t="s">
        <v>255</v>
      </c>
      <c r="K20" s="19" t="s">
        <v>126</v>
      </c>
      <c r="L20" s="8"/>
    </row>
    <row r="21" spans="1:12" ht="20.25" customHeight="1" x14ac:dyDescent="0.2">
      <c r="A21" s="16"/>
      <c r="B21" s="16"/>
      <c r="C21" s="17"/>
      <c r="D21" s="119"/>
      <c r="E21" s="120"/>
      <c r="F21" s="128"/>
      <c r="G21" s="103"/>
      <c r="H21" s="116"/>
      <c r="I21" s="116"/>
      <c r="J21" s="18"/>
      <c r="K21" s="19"/>
      <c r="L21" s="8"/>
    </row>
    <row r="22" spans="1:12" ht="20.25" customHeight="1" x14ac:dyDescent="0.2">
      <c r="A22" s="16"/>
      <c r="B22" s="16"/>
      <c r="C22" s="17"/>
      <c r="D22" s="119"/>
      <c r="E22" s="120"/>
      <c r="F22" s="128"/>
      <c r="G22" s="103"/>
      <c r="H22" s="129"/>
      <c r="I22" s="129"/>
      <c r="J22" s="18"/>
      <c r="K22" s="19"/>
      <c r="L22" s="8"/>
    </row>
    <row r="23" spans="1:12" ht="20.25" customHeight="1" thickBot="1" x14ac:dyDescent="0.25">
      <c r="A23" s="9"/>
      <c r="B23" s="7"/>
      <c r="C23" s="7"/>
      <c r="D23" s="7"/>
      <c r="E23" s="7"/>
      <c r="F23" s="7"/>
      <c r="G23" s="7"/>
      <c r="H23" s="7"/>
      <c r="I23" s="7"/>
      <c r="J23" s="7"/>
      <c r="K23" s="7"/>
      <c r="L23" s="8"/>
    </row>
    <row r="24" spans="1:12" s="96" customFormat="1" ht="26.25" customHeight="1" x14ac:dyDescent="0.2">
      <c r="A24" s="147" t="s">
        <v>86</v>
      </c>
      <c r="B24" s="148"/>
      <c r="C24" s="148"/>
      <c r="D24" s="148"/>
      <c r="E24" s="148"/>
      <c r="F24" s="148"/>
      <c r="G24" s="148"/>
      <c r="H24" s="148"/>
      <c r="I24" s="148"/>
      <c r="J24" s="148"/>
      <c r="K24" s="148"/>
      <c r="L24" s="149"/>
    </row>
    <row r="25" spans="1:12" ht="20.25" customHeight="1" x14ac:dyDescent="0.2">
      <c r="A25" s="9"/>
      <c r="B25" s="7"/>
      <c r="C25" s="7"/>
      <c r="D25" s="7"/>
      <c r="E25" s="7"/>
      <c r="F25" s="7"/>
      <c r="G25" s="7"/>
      <c r="H25" s="7"/>
      <c r="I25" s="7"/>
      <c r="J25" s="7"/>
      <c r="K25" s="7"/>
      <c r="L25" s="8"/>
    </row>
    <row r="26" spans="1:12" ht="20.25" customHeight="1" x14ac:dyDescent="0.2">
      <c r="A26" s="1" t="s">
        <v>30</v>
      </c>
      <c r="B26" s="7"/>
      <c r="C26" s="7"/>
      <c r="D26" s="7"/>
      <c r="E26" s="7"/>
      <c r="F26" s="7"/>
      <c r="G26" s="7"/>
      <c r="H26" s="7"/>
      <c r="I26" s="7"/>
      <c r="J26" s="7"/>
      <c r="K26" s="7"/>
      <c r="L26" s="10"/>
    </row>
    <row r="27" spans="1:12" ht="20.25" customHeight="1" x14ac:dyDescent="0.2">
      <c r="A27" s="7" t="s">
        <v>4</v>
      </c>
      <c r="B27" s="4"/>
      <c r="C27" s="7"/>
      <c r="D27" s="7"/>
      <c r="E27" s="7"/>
      <c r="F27" s="7"/>
      <c r="G27" s="7"/>
      <c r="H27" s="7"/>
      <c r="I27" s="7"/>
      <c r="J27" s="7"/>
      <c r="K27" s="7"/>
      <c r="L27" s="20"/>
    </row>
    <row r="28" spans="1:12" ht="20.25" customHeight="1" x14ac:dyDescent="0.2">
      <c r="A28" s="21" t="s">
        <v>26</v>
      </c>
      <c r="B28" s="4"/>
      <c r="C28" s="4"/>
      <c r="D28" s="7"/>
      <c r="E28" s="7"/>
      <c r="F28" s="7"/>
      <c r="G28" s="104"/>
      <c r="H28" s="7"/>
      <c r="I28" s="7"/>
      <c r="J28" s="7"/>
      <c r="K28" s="7"/>
      <c r="L28" s="20"/>
    </row>
    <row r="29" spans="1:12" ht="20.25" customHeight="1" x14ac:dyDescent="0.2">
      <c r="A29" s="21" t="s">
        <v>32</v>
      </c>
      <c r="B29" s="4"/>
      <c r="C29" s="4"/>
      <c r="D29" s="7"/>
      <c r="E29" s="7"/>
      <c r="F29" s="7"/>
      <c r="G29" s="7"/>
      <c r="H29" s="7"/>
      <c r="I29" s="7"/>
      <c r="J29" s="7"/>
      <c r="K29" s="7"/>
      <c r="L29" s="20"/>
    </row>
    <row r="30" spans="1:12" ht="20.25" customHeight="1" x14ac:dyDescent="0.2">
      <c r="A30" s="21" t="s">
        <v>27</v>
      </c>
      <c r="B30" s="4"/>
      <c r="C30" s="4"/>
      <c r="D30" s="7"/>
      <c r="E30" s="7"/>
      <c r="F30" s="7"/>
      <c r="G30" s="7"/>
      <c r="H30" s="7"/>
      <c r="I30" s="7"/>
      <c r="J30" s="7"/>
      <c r="K30" s="7"/>
      <c r="L30" s="20"/>
    </row>
    <row r="31" spans="1:12" ht="20.25" customHeight="1" x14ac:dyDescent="0.2">
      <c r="A31" s="22"/>
      <c r="B31" s="4"/>
      <c r="C31" s="4"/>
      <c r="D31" s="7"/>
      <c r="E31" s="7"/>
      <c r="F31" s="7"/>
      <c r="G31" s="7"/>
      <c r="H31" s="7"/>
      <c r="I31" s="7"/>
      <c r="J31" s="7"/>
      <c r="K31" s="7"/>
      <c r="L31" s="20"/>
    </row>
    <row r="32" spans="1:12" ht="20.25" customHeight="1" x14ac:dyDescent="0.2">
      <c r="A32" s="1" t="s">
        <v>96</v>
      </c>
      <c r="B32" s="7"/>
      <c r="C32" s="7"/>
      <c r="D32" s="7"/>
      <c r="E32" s="7"/>
      <c r="F32" s="7"/>
      <c r="G32" s="7"/>
      <c r="H32" s="7"/>
      <c r="I32" s="7"/>
      <c r="J32" s="7"/>
      <c r="K32" s="7"/>
      <c r="L32" s="20"/>
    </row>
    <row r="33" spans="1:12" ht="20.25" customHeight="1" x14ac:dyDescent="0.2">
      <c r="A33" s="23" t="s">
        <v>0</v>
      </c>
      <c r="B33" s="4"/>
      <c r="C33" s="7"/>
      <c r="D33" s="7"/>
      <c r="E33" s="7"/>
      <c r="F33" s="7"/>
      <c r="G33" s="7"/>
      <c r="H33" s="7"/>
      <c r="I33" s="7"/>
      <c r="J33" s="7"/>
      <c r="K33" s="7"/>
      <c r="L33" s="20"/>
    </row>
    <row r="34" spans="1:12" ht="20.25" customHeight="1" x14ac:dyDescent="0.2">
      <c r="A34" s="106" t="s">
        <v>82</v>
      </c>
      <c r="B34" s="4"/>
      <c r="C34" s="7"/>
      <c r="D34" s="7"/>
      <c r="E34" s="7"/>
      <c r="F34" s="7"/>
      <c r="G34" s="7"/>
      <c r="H34" s="7"/>
      <c r="I34" s="7"/>
      <c r="J34" s="7"/>
      <c r="K34" s="7"/>
      <c r="L34" s="20"/>
    </row>
    <row r="35" spans="1:12" ht="20.25" customHeight="1" x14ac:dyDescent="0.2">
      <c r="A35" s="106" t="s">
        <v>36</v>
      </c>
      <c r="B35" s="24"/>
      <c r="C35" s="4"/>
      <c r="D35" s="7"/>
      <c r="E35" s="7"/>
      <c r="F35" s="7"/>
      <c r="G35" s="7"/>
      <c r="H35" s="7"/>
      <c r="I35" s="7"/>
      <c r="J35" s="7"/>
      <c r="K35" s="7"/>
      <c r="L35" s="20"/>
    </row>
    <row r="36" spans="1:12" ht="20.25" customHeight="1" x14ac:dyDescent="0.2">
      <c r="A36" s="106" t="s">
        <v>37</v>
      </c>
      <c r="B36" s="24"/>
      <c r="C36" s="4"/>
      <c r="D36" s="7"/>
      <c r="E36" s="7"/>
      <c r="F36" s="7"/>
      <c r="G36" s="7"/>
      <c r="H36" s="7"/>
      <c r="I36" s="7"/>
      <c r="J36" s="7"/>
      <c r="K36" s="7"/>
      <c r="L36" s="20"/>
    </row>
    <row r="37" spans="1:12" ht="20.25" customHeight="1" x14ac:dyDescent="0.2">
      <c r="A37" s="106" t="s">
        <v>79</v>
      </c>
      <c r="B37" s="24"/>
      <c r="C37" s="4"/>
      <c r="D37" s="7"/>
      <c r="E37" s="7"/>
      <c r="F37" s="7"/>
      <c r="G37" s="7"/>
      <c r="H37" s="7"/>
      <c r="I37" s="7"/>
      <c r="J37" s="7"/>
      <c r="K37" s="7"/>
      <c r="L37" s="20"/>
    </row>
    <row r="38" spans="1:12" ht="20.25" customHeight="1" x14ac:dyDescent="0.2">
      <c r="A38" s="106" t="s">
        <v>64</v>
      </c>
      <c r="B38" s="126" t="s">
        <v>254</v>
      </c>
      <c r="C38" s="127"/>
      <c r="D38" s="7"/>
      <c r="E38" s="7"/>
      <c r="F38" s="7"/>
      <c r="G38" s="7"/>
      <c r="H38" s="7"/>
      <c r="I38" s="7"/>
      <c r="J38" s="7"/>
      <c r="K38" s="7"/>
      <c r="L38" s="20"/>
    </row>
    <row r="39" spans="1:12" ht="20.25" customHeight="1" x14ac:dyDescent="0.2">
      <c r="A39" s="106"/>
      <c r="B39" s="126"/>
      <c r="C39" s="127"/>
      <c r="D39" s="7"/>
      <c r="E39" s="7"/>
      <c r="F39" s="7"/>
      <c r="G39" s="7"/>
      <c r="H39" s="7"/>
      <c r="I39" s="7"/>
      <c r="J39" s="7"/>
      <c r="K39" s="7"/>
      <c r="L39" s="20"/>
    </row>
    <row r="40" spans="1:12" ht="20.25" customHeight="1" x14ac:dyDescent="0.2">
      <c r="A40" s="130"/>
      <c r="B40" s="130"/>
      <c r="C40" s="130"/>
      <c r="D40" s="7"/>
      <c r="E40" s="7"/>
      <c r="F40" s="7"/>
      <c r="G40" s="7"/>
      <c r="H40" s="7"/>
      <c r="I40" s="7"/>
      <c r="J40" s="7"/>
      <c r="K40" s="7"/>
      <c r="L40" s="20"/>
    </row>
    <row r="41" spans="1:12" ht="20.25" customHeight="1" x14ac:dyDescent="0.2">
      <c r="A41" s="21" t="s">
        <v>63</v>
      </c>
      <c r="B41" s="24"/>
      <c r="C41" s="4"/>
      <c r="D41" s="7"/>
      <c r="E41" s="7"/>
      <c r="F41" s="7"/>
      <c r="G41" s="7"/>
      <c r="H41" s="7"/>
      <c r="I41" s="7"/>
      <c r="J41" s="7"/>
      <c r="K41" s="7"/>
      <c r="L41" s="20"/>
    </row>
    <row r="42" spans="1:12" ht="20.25" customHeight="1" x14ac:dyDescent="0.2">
      <c r="A42" s="21" t="s">
        <v>75</v>
      </c>
      <c r="B42" s="24"/>
      <c r="C42" s="4"/>
      <c r="D42" s="7"/>
      <c r="E42" s="7"/>
      <c r="F42" s="7"/>
      <c r="G42" s="7"/>
      <c r="H42" s="7"/>
      <c r="I42" s="7"/>
      <c r="J42" s="7"/>
      <c r="K42" s="7"/>
      <c r="L42" s="20"/>
    </row>
    <row r="43" spans="1:12" ht="20.25" customHeight="1" x14ac:dyDescent="0.2">
      <c r="A43" s="117" t="s">
        <v>78</v>
      </c>
      <c r="B43" s="24"/>
      <c r="C43" s="4"/>
      <c r="D43" s="7"/>
      <c r="E43" s="7"/>
      <c r="F43" s="7"/>
      <c r="G43" s="7"/>
      <c r="H43" s="7"/>
      <c r="I43" s="7"/>
      <c r="J43" s="7"/>
      <c r="K43" s="7"/>
      <c r="L43" s="20"/>
    </row>
    <row r="44" spans="1:12" ht="20.25" customHeight="1" x14ac:dyDescent="0.2">
      <c r="A44" s="49"/>
      <c r="B44" s="24"/>
      <c r="C44" s="4"/>
      <c r="D44" s="7"/>
      <c r="E44" s="7"/>
      <c r="F44" s="7"/>
      <c r="G44" s="115"/>
      <c r="H44" s="7"/>
      <c r="I44" s="67"/>
      <c r="J44" s="154"/>
      <c r="K44" s="154"/>
      <c r="L44" s="20"/>
    </row>
    <row r="45" spans="1:12" ht="20.25" customHeight="1" x14ac:dyDescent="0.2">
      <c r="A45" s="1" t="s">
        <v>31</v>
      </c>
      <c r="B45" s="7"/>
      <c r="C45" s="7"/>
      <c r="D45" s="7"/>
      <c r="E45" s="7"/>
      <c r="F45" s="7"/>
      <c r="G45" s="7"/>
      <c r="H45" s="7"/>
      <c r="I45" s="7"/>
      <c r="J45" s="7"/>
      <c r="K45" s="7"/>
      <c r="L45" s="20"/>
    </row>
    <row r="46" spans="1:12" ht="20.25" customHeight="1" x14ac:dyDescent="0.2">
      <c r="A46" s="23" t="s">
        <v>38</v>
      </c>
      <c r="B46" s="24"/>
      <c r="C46" s="7"/>
      <c r="D46" s="7"/>
      <c r="E46" s="7"/>
      <c r="F46" s="7"/>
      <c r="G46" s="7"/>
      <c r="H46" s="7"/>
      <c r="I46" s="7"/>
      <c r="J46" s="7"/>
      <c r="K46" s="7"/>
      <c r="L46" s="20"/>
    </row>
    <row r="47" spans="1:12" ht="18.75" customHeight="1" thickBot="1" x14ac:dyDescent="0.25">
      <c r="A47" s="23"/>
      <c r="B47" s="24"/>
      <c r="C47" s="4"/>
      <c r="D47" s="7"/>
      <c r="E47" s="7"/>
      <c r="F47" s="7"/>
      <c r="G47" s="7"/>
      <c r="H47" s="7"/>
      <c r="I47" s="7"/>
      <c r="J47" s="7"/>
      <c r="K47" s="7"/>
      <c r="L47" s="20"/>
    </row>
    <row r="48" spans="1:12" s="96" customFormat="1" ht="18.75" customHeight="1" x14ac:dyDescent="0.2">
      <c r="A48" s="147" t="s">
        <v>83</v>
      </c>
      <c r="B48" s="148"/>
      <c r="C48" s="148"/>
      <c r="D48" s="148"/>
      <c r="E48" s="148"/>
      <c r="F48" s="148"/>
      <c r="G48" s="148"/>
      <c r="H48" s="148"/>
      <c r="I48" s="148"/>
      <c r="J48" s="148"/>
      <c r="K48" s="148"/>
      <c r="L48" s="149"/>
    </row>
    <row r="49" spans="1:12" ht="18.75" customHeight="1" x14ac:dyDescent="0.2">
      <c r="A49" s="111"/>
      <c r="B49" s="24"/>
      <c r="C49" s="4"/>
      <c r="D49" s="7"/>
      <c r="E49" s="7"/>
      <c r="F49" s="7"/>
      <c r="G49" s="7"/>
      <c r="H49" s="7"/>
      <c r="I49" s="7"/>
      <c r="J49" s="7"/>
      <c r="K49" s="7"/>
      <c r="L49" s="20"/>
    </row>
    <row r="50" spans="1:12" ht="26.25" customHeight="1" x14ac:dyDescent="0.2">
      <c r="A50" s="111" t="s">
        <v>88</v>
      </c>
      <c r="B50" s="24"/>
      <c r="C50" s="4"/>
      <c r="D50" s="7"/>
      <c r="E50" s="7"/>
      <c r="F50" s="7"/>
      <c r="G50" s="7"/>
      <c r="H50" s="7"/>
      <c r="I50" s="7"/>
      <c r="J50" s="7"/>
      <c r="K50" s="7"/>
      <c r="L50" s="20"/>
    </row>
    <row r="51" spans="1:12" ht="18.75" customHeight="1" thickBot="1" x14ac:dyDescent="0.25">
      <c r="A51" s="111"/>
      <c r="B51" s="24"/>
      <c r="C51" s="4"/>
      <c r="D51" s="7"/>
      <c r="E51" s="7"/>
      <c r="F51" s="7"/>
      <c r="G51" s="7"/>
      <c r="H51" s="7"/>
      <c r="I51" s="7"/>
      <c r="J51" s="7"/>
      <c r="K51" s="7"/>
      <c r="L51" s="20"/>
    </row>
    <row r="52" spans="1:12" s="96" customFormat="1" ht="18.75" customHeight="1" x14ac:dyDescent="0.2">
      <c r="A52" s="147" t="s">
        <v>85</v>
      </c>
      <c r="B52" s="148"/>
      <c r="C52" s="148"/>
      <c r="D52" s="148"/>
      <c r="E52" s="148"/>
      <c r="F52" s="148"/>
      <c r="G52" s="148"/>
      <c r="H52" s="148"/>
      <c r="I52" s="148"/>
      <c r="J52" s="148"/>
      <c r="K52" s="148"/>
      <c r="L52" s="149"/>
    </row>
    <row r="53" spans="1:12" ht="18.75" customHeight="1" x14ac:dyDescent="0.2">
      <c r="A53" s="111"/>
      <c r="B53" s="24"/>
      <c r="C53" s="4"/>
      <c r="D53" s="7"/>
      <c r="E53" s="7"/>
      <c r="F53" s="7"/>
      <c r="G53" s="7"/>
      <c r="H53" s="7"/>
      <c r="I53" s="7"/>
      <c r="J53" s="7"/>
      <c r="K53" s="7"/>
      <c r="L53" s="20"/>
    </row>
    <row r="54" spans="1:12" ht="24.75" customHeight="1" x14ac:dyDescent="0.2">
      <c r="A54" s="111"/>
      <c r="B54" s="24"/>
      <c r="C54" s="4"/>
      <c r="D54" s="7"/>
      <c r="E54" s="7"/>
      <c r="F54" s="7"/>
      <c r="G54" s="7"/>
      <c r="H54" s="7"/>
      <c r="I54" s="7"/>
      <c r="J54" s="7"/>
      <c r="K54" s="7"/>
      <c r="L54" s="20"/>
    </row>
    <row r="55" spans="1:12" ht="18.75" customHeight="1" x14ac:dyDescent="0.2">
      <c r="A55" s="111"/>
      <c r="B55" s="24"/>
      <c r="C55" s="4"/>
      <c r="D55" s="7"/>
      <c r="E55" s="7"/>
      <c r="F55" s="7"/>
      <c r="G55" s="7"/>
      <c r="H55" s="7"/>
      <c r="I55" s="7"/>
      <c r="J55" s="7"/>
      <c r="K55" s="7"/>
      <c r="L55" s="20"/>
    </row>
    <row r="56" spans="1:12" ht="18.75" customHeight="1" x14ac:dyDescent="0.2">
      <c r="A56" s="111"/>
      <c r="B56" s="24"/>
      <c r="C56" s="4"/>
      <c r="D56" s="7"/>
      <c r="E56" s="7"/>
      <c r="F56" s="7"/>
      <c r="G56" s="7"/>
      <c r="H56" s="7"/>
      <c r="I56" s="7"/>
      <c r="J56" s="7"/>
      <c r="K56" s="7"/>
      <c r="L56" s="20"/>
    </row>
    <row r="57" spans="1:12" ht="18.75" customHeight="1" x14ac:dyDescent="0.2">
      <c r="A57" s="111"/>
      <c r="B57" s="24"/>
      <c r="C57" s="4"/>
      <c r="D57" s="7"/>
      <c r="E57" s="7"/>
      <c r="F57" s="7"/>
      <c r="G57" s="7"/>
      <c r="H57" s="7"/>
      <c r="I57" s="7"/>
      <c r="J57" s="7"/>
      <c r="K57" s="7"/>
      <c r="L57" s="20"/>
    </row>
    <row r="58" spans="1:12" ht="18.75" customHeight="1" x14ac:dyDescent="0.2">
      <c r="A58" s="111"/>
      <c r="B58" s="24"/>
      <c r="C58" s="4"/>
      <c r="D58" s="7"/>
      <c r="E58" s="7"/>
      <c r="F58" s="7"/>
      <c r="G58" s="7"/>
      <c r="H58" s="7"/>
      <c r="I58" s="7"/>
      <c r="J58" s="7"/>
      <c r="K58" s="7"/>
      <c r="L58" s="20"/>
    </row>
    <row r="59" spans="1:12" ht="18.75" customHeight="1" x14ac:dyDescent="0.2">
      <c r="A59" s="111"/>
      <c r="B59" s="24"/>
      <c r="C59" s="4"/>
      <c r="D59" s="7"/>
      <c r="E59" s="7"/>
      <c r="F59" s="7"/>
      <c r="G59" s="7"/>
      <c r="H59" s="7"/>
      <c r="I59" s="7"/>
      <c r="J59" s="7"/>
      <c r="K59" s="7"/>
      <c r="L59" s="20"/>
    </row>
    <row r="60" spans="1:12" ht="18.75" customHeight="1" x14ac:dyDescent="0.2">
      <c r="A60" s="111"/>
      <c r="B60" s="24"/>
      <c r="C60" s="4"/>
      <c r="D60" s="7"/>
      <c r="E60" s="7"/>
      <c r="F60" s="7"/>
      <c r="G60" s="7"/>
      <c r="H60" s="7"/>
      <c r="I60" s="7"/>
      <c r="J60" s="7"/>
      <c r="K60" s="7"/>
      <c r="L60" s="20"/>
    </row>
    <row r="61" spans="1:12" ht="18.75" customHeight="1" thickBot="1" x14ac:dyDescent="0.25">
      <c r="A61" s="111"/>
      <c r="B61" s="24"/>
      <c r="C61" s="4"/>
      <c r="D61" s="7"/>
      <c r="E61" s="7"/>
      <c r="F61" s="7"/>
      <c r="G61" s="7"/>
      <c r="H61" s="7"/>
      <c r="I61" s="7"/>
      <c r="J61" s="7"/>
      <c r="K61" s="7"/>
      <c r="L61" s="20"/>
    </row>
    <row r="62" spans="1:12" ht="18.75" customHeight="1" x14ac:dyDescent="0.2">
      <c r="A62" s="147" t="s">
        <v>98</v>
      </c>
      <c r="B62" s="148"/>
      <c r="C62" s="148"/>
      <c r="D62" s="148"/>
      <c r="E62" s="148"/>
      <c r="F62" s="148"/>
      <c r="G62" s="148"/>
      <c r="H62" s="148"/>
      <c r="I62" s="148"/>
      <c r="J62" s="148"/>
      <c r="K62" s="148"/>
      <c r="L62" s="149"/>
    </row>
    <row r="63" spans="1:12" ht="18.75" customHeight="1" x14ac:dyDescent="0.2">
      <c r="A63" s="123"/>
      <c r="B63" s="124"/>
      <c r="C63" s="4"/>
      <c r="D63" s="4"/>
      <c r="E63" s="4"/>
      <c r="F63" s="4"/>
      <c r="G63" s="4"/>
      <c r="H63" s="4"/>
      <c r="I63" s="4"/>
      <c r="J63" s="4"/>
      <c r="K63" s="4"/>
      <c r="L63" s="20"/>
    </row>
    <row r="64" spans="1:12" ht="18.75" customHeight="1" x14ac:dyDescent="0.2">
      <c r="A64" s="125"/>
      <c r="B64" s="124"/>
      <c r="C64" s="4"/>
      <c r="D64" s="4"/>
      <c r="E64" s="4"/>
      <c r="F64" s="28"/>
      <c r="G64"/>
      <c r="H64" s="4"/>
      <c r="I64" s="4"/>
      <c r="J64" s="4"/>
      <c r="K64" s="4"/>
      <c r="L64" s="20"/>
    </row>
    <row r="65" spans="1:12" ht="18.75" customHeight="1" x14ac:dyDescent="0.2">
      <c r="A65" s="125"/>
      <c r="B65" s="124"/>
      <c r="C65" s="4"/>
      <c r="D65" s="7"/>
      <c r="E65" s="4"/>
      <c r="F65" s="4"/>
      <c r="G65" s="4"/>
      <c r="H65" s="4"/>
      <c r="I65" s="4"/>
      <c r="J65" s="4"/>
      <c r="L65" s="20"/>
    </row>
    <row r="66" spans="1:12" ht="18.75" customHeight="1" x14ac:dyDescent="0.2">
      <c r="A66" s="125"/>
      <c r="B66" s="124"/>
      <c r="C66" s="4"/>
      <c r="D66" s="7"/>
      <c r="E66" s="4"/>
      <c r="G66" s="4"/>
      <c r="H66" s="4"/>
      <c r="I66" s="4"/>
      <c r="J66" s="4"/>
      <c r="K66" s="4"/>
      <c r="L66" s="20"/>
    </row>
    <row r="67" spans="1:12" ht="18.75" customHeight="1" x14ac:dyDescent="0.2">
      <c r="A67" s="125"/>
      <c r="B67" s="124"/>
      <c r="C67" s="4"/>
      <c r="D67" s="28"/>
      <c r="E67" s="4"/>
      <c r="F67" s="4"/>
      <c r="G67" s="4"/>
      <c r="I67" s="4"/>
      <c r="J67" s="4"/>
      <c r="K67" s="4"/>
      <c r="L67" s="20"/>
    </row>
    <row r="68" spans="1:12" ht="18.75" customHeight="1" x14ac:dyDescent="0.2">
      <c r="A68" s="125"/>
      <c r="B68" s="124"/>
      <c r="C68" s="4"/>
      <c r="D68" s="4"/>
      <c r="E68" s="4"/>
      <c r="F68" s="4"/>
      <c r="G68" s="4"/>
      <c r="H68" s="4"/>
      <c r="I68" s="4"/>
      <c r="J68" s="4"/>
      <c r="K68" s="4"/>
      <c r="L68" s="20"/>
    </row>
    <row r="69" spans="1:12" ht="18.75" customHeight="1" thickBot="1" x14ac:dyDescent="0.25">
      <c r="A69" s="23"/>
      <c r="B69" s="24"/>
      <c r="C69" s="4"/>
      <c r="D69" s="7"/>
      <c r="E69" s="7"/>
      <c r="F69" s="7"/>
      <c r="G69" s="7"/>
      <c r="H69" s="7"/>
      <c r="I69" s="7"/>
      <c r="J69" s="7"/>
      <c r="K69" s="7"/>
      <c r="L69" s="20"/>
    </row>
    <row r="70" spans="1:12" s="96" customFormat="1" ht="18.75" customHeight="1" x14ac:dyDescent="0.2">
      <c r="A70" s="147" t="s">
        <v>24</v>
      </c>
      <c r="B70" s="148"/>
      <c r="C70" s="148"/>
      <c r="D70" s="148"/>
      <c r="E70" s="148"/>
      <c r="F70" s="148"/>
      <c r="G70" s="148"/>
      <c r="H70" s="148"/>
      <c r="I70" s="148"/>
      <c r="J70" s="148"/>
      <c r="K70" s="148"/>
      <c r="L70" s="149"/>
    </row>
    <row r="71" spans="1:12" ht="18.75" customHeight="1" x14ac:dyDescent="0.2">
      <c r="A71" s="9"/>
      <c r="B71" s="7"/>
      <c r="C71" s="7"/>
      <c r="D71" s="7"/>
      <c r="E71" s="7"/>
      <c r="F71" s="7"/>
      <c r="G71" s="7"/>
      <c r="H71" s="7"/>
      <c r="I71" s="7"/>
      <c r="J71" s="7"/>
      <c r="K71" s="7"/>
      <c r="L71" s="20"/>
    </row>
    <row r="72" spans="1:12" ht="18.75" customHeight="1" x14ac:dyDescent="0.2">
      <c r="A72" s="31" t="s">
        <v>25</v>
      </c>
      <c r="B72" s="7"/>
      <c r="C72" s="7"/>
      <c r="D72" s="7"/>
      <c r="E72" s="7"/>
      <c r="F72" s="7"/>
      <c r="G72" s="7"/>
      <c r="H72" s="7"/>
      <c r="I72" s="7"/>
      <c r="J72" s="7"/>
      <c r="K72" s="7"/>
      <c r="L72" s="20"/>
    </row>
    <row r="73" spans="1:12" ht="18.75" customHeight="1" x14ac:dyDescent="0.2">
      <c r="A73" s="54" t="s">
        <v>39</v>
      </c>
      <c r="B73" s="50"/>
      <c r="C73" s="51"/>
      <c r="D73" s="51"/>
      <c r="E73" s="51"/>
      <c r="F73" s="51"/>
      <c r="G73" s="51"/>
      <c r="H73" s="51"/>
      <c r="I73" s="51"/>
      <c r="J73" s="51"/>
      <c r="K73" s="7"/>
      <c r="L73" s="10"/>
    </row>
    <row r="74" spans="1:12" ht="18.75" customHeight="1" x14ac:dyDescent="0.2">
      <c r="A74" s="55" t="s">
        <v>40</v>
      </c>
      <c r="B74" s="50"/>
      <c r="C74" s="51"/>
      <c r="D74" s="51"/>
      <c r="E74" s="51"/>
      <c r="F74" s="51"/>
      <c r="G74" s="51"/>
      <c r="H74" s="51"/>
      <c r="I74" s="51"/>
      <c r="J74" s="51"/>
      <c r="K74" s="7"/>
      <c r="L74" s="10"/>
    </row>
    <row r="75" spans="1:12" ht="31.5" customHeight="1" x14ac:dyDescent="0.2">
      <c r="A75" s="155" t="s">
        <v>42</v>
      </c>
      <c r="B75" s="156"/>
      <c r="C75" s="97">
        <f>B16-14</f>
        <v>44599</v>
      </c>
      <c r="D75" s="53" t="s">
        <v>76</v>
      </c>
      <c r="E75" s="43"/>
      <c r="F75" s="51"/>
      <c r="G75" s="52"/>
      <c r="H75" s="52"/>
      <c r="I75" s="52"/>
      <c r="J75" s="52"/>
      <c r="K75" s="7"/>
      <c r="L75" s="36"/>
    </row>
    <row r="76" spans="1:12" x14ac:dyDescent="0.2">
      <c r="A76" s="56"/>
      <c r="B76" s="39"/>
      <c r="C76" s="39"/>
      <c r="D76" s="39"/>
      <c r="E76" s="39"/>
      <c r="F76" s="39"/>
      <c r="G76" s="39"/>
      <c r="H76" s="100"/>
      <c r="I76" s="39"/>
      <c r="J76" s="39"/>
      <c r="K76" s="37"/>
      <c r="L76" s="38"/>
    </row>
    <row r="77" spans="1:12" ht="18.75" customHeight="1" x14ac:dyDescent="0.2">
      <c r="A77" s="31" t="s">
        <v>41</v>
      </c>
      <c r="B77" s="7"/>
      <c r="C77" s="7"/>
      <c r="D77" s="7"/>
      <c r="E77" s="7"/>
      <c r="F77" s="7"/>
      <c r="G77" s="7"/>
      <c r="H77" s="7"/>
      <c r="I77" s="7"/>
      <c r="J77" s="7"/>
      <c r="K77" s="7"/>
      <c r="L77" s="10"/>
    </row>
    <row r="78" spans="1:12" ht="18.75" customHeight="1" x14ac:dyDescent="0.3">
      <c r="A78" s="57" t="s">
        <v>34</v>
      </c>
      <c r="B78" s="7"/>
      <c r="C78" s="107">
        <f>B16</f>
        <v>44613</v>
      </c>
      <c r="D78" s="7"/>
      <c r="E78" s="7"/>
      <c r="F78" s="7"/>
      <c r="G78" s="7"/>
      <c r="H78" s="7"/>
      <c r="I78" s="7"/>
      <c r="J78" s="7"/>
      <c r="K78" s="7"/>
      <c r="L78" s="10"/>
    </row>
    <row r="79" spans="1:12" ht="18.75" customHeight="1" x14ac:dyDescent="0.2">
      <c r="A79" s="57" t="s">
        <v>65</v>
      </c>
      <c r="B79" s="7"/>
      <c r="C79" s="7"/>
      <c r="D79" s="7"/>
      <c r="E79" s="7"/>
      <c r="F79" s="7"/>
      <c r="G79" s="40"/>
      <c r="H79" s="40"/>
      <c r="I79" s="7"/>
      <c r="J79" s="7"/>
      <c r="K79" s="7"/>
      <c r="L79" s="10"/>
    </row>
    <row r="80" spans="1:12" ht="18.75" customHeight="1" x14ac:dyDescent="0.2">
      <c r="A80" s="42"/>
      <c r="B80" s="7"/>
      <c r="C80" s="7"/>
      <c r="D80" s="7"/>
      <c r="E80" s="7"/>
      <c r="F80" s="7"/>
      <c r="G80" s="40"/>
      <c r="H80" s="40"/>
      <c r="I80" s="7"/>
      <c r="J80" s="7"/>
      <c r="K80" s="7"/>
      <c r="L80" s="10"/>
    </row>
    <row r="81" spans="1:12" ht="18.75" customHeight="1" x14ac:dyDescent="0.2">
      <c r="A81" s="31" t="s">
        <v>24</v>
      </c>
      <c r="B81" s="43"/>
      <c r="C81" s="7"/>
      <c r="D81" s="7"/>
      <c r="E81" s="7"/>
      <c r="F81" s="7"/>
      <c r="G81" s="7"/>
      <c r="H81" s="7"/>
      <c r="I81" s="7"/>
      <c r="J81" s="7"/>
      <c r="K81" s="7"/>
      <c r="L81" s="10"/>
    </row>
    <row r="82" spans="1:12" ht="18.75" customHeight="1" x14ac:dyDescent="0.2">
      <c r="A82" s="112" t="s">
        <v>1</v>
      </c>
      <c r="B82" s="24"/>
      <c r="C82" s="43"/>
      <c r="D82" s="7"/>
      <c r="E82" s="7"/>
      <c r="F82" s="7"/>
      <c r="G82" s="7"/>
      <c r="H82" s="7"/>
      <c r="I82" s="7"/>
      <c r="J82" s="7"/>
      <c r="K82" s="7"/>
      <c r="L82" s="10"/>
    </row>
    <row r="83" spans="1:12" ht="18.75" customHeight="1" x14ac:dyDescent="0.2">
      <c r="A83" s="113" t="s">
        <v>43</v>
      </c>
      <c r="B83" s="7"/>
      <c r="C83" s="24"/>
      <c r="D83" s="7"/>
      <c r="E83" s="7"/>
      <c r="F83" s="7"/>
      <c r="G83" s="7"/>
      <c r="H83" s="7"/>
      <c r="I83" s="7"/>
      <c r="J83" s="7"/>
      <c r="K83" s="7"/>
      <c r="L83" s="10"/>
    </row>
    <row r="84" spans="1:12" ht="18.75" customHeight="1" x14ac:dyDescent="0.2">
      <c r="A84" s="113" t="s">
        <v>44</v>
      </c>
      <c r="B84" s="7"/>
      <c r="C84" s="24"/>
      <c r="D84" s="7"/>
      <c r="E84" s="7"/>
      <c r="F84" s="7"/>
      <c r="G84" s="7"/>
      <c r="H84" s="7"/>
      <c r="I84" s="7"/>
      <c r="J84" s="7"/>
      <c r="K84" s="7"/>
      <c r="L84" s="10"/>
    </row>
    <row r="85" spans="1:12" ht="18.75" customHeight="1" x14ac:dyDescent="0.2">
      <c r="A85" s="113" t="s">
        <v>45</v>
      </c>
      <c r="B85" s="7"/>
      <c r="C85" s="24"/>
      <c r="D85" s="7"/>
      <c r="E85" s="7"/>
      <c r="F85" s="7"/>
      <c r="G85" s="7"/>
      <c r="H85" s="7"/>
      <c r="I85" s="7"/>
      <c r="J85" s="7"/>
      <c r="K85" s="7"/>
      <c r="L85" s="10"/>
    </row>
    <row r="86" spans="1:12" ht="18.75" customHeight="1" thickBot="1" x14ac:dyDescent="0.25">
      <c r="A86" s="58"/>
      <c r="B86" s="59"/>
      <c r="C86" s="60"/>
      <c r="D86" s="45"/>
      <c r="E86" s="59"/>
      <c r="F86" s="59"/>
      <c r="G86" s="59"/>
      <c r="H86" s="59"/>
      <c r="I86" s="59"/>
      <c r="J86" s="59"/>
      <c r="K86" s="59"/>
      <c r="L86" s="61"/>
    </row>
    <row r="87" spans="1:12" s="96" customFormat="1" ht="24" customHeight="1" x14ac:dyDescent="0.2">
      <c r="A87" s="147" t="s">
        <v>46</v>
      </c>
      <c r="B87" s="148"/>
      <c r="C87" s="148"/>
      <c r="D87" s="148"/>
      <c r="E87" s="148"/>
      <c r="F87" s="148"/>
      <c r="G87" s="148"/>
      <c r="H87" s="148"/>
      <c r="I87" s="148"/>
      <c r="J87" s="148"/>
      <c r="K87" s="148"/>
      <c r="L87" s="149"/>
    </row>
    <row r="88" spans="1:12" ht="18.75" customHeight="1" x14ac:dyDescent="0.2">
      <c r="A88" s="4"/>
      <c r="B88" s="7"/>
      <c r="C88" s="7"/>
      <c r="D88" s="7"/>
      <c r="E88" s="7"/>
      <c r="F88" s="7"/>
      <c r="G88" s="7"/>
      <c r="H88" s="7"/>
      <c r="I88" s="7"/>
      <c r="J88" s="7"/>
      <c r="K88" s="7"/>
      <c r="L88" s="10"/>
    </row>
    <row r="89" spans="1:12" ht="18.75" customHeight="1" x14ac:dyDescent="0.2">
      <c r="A89" s="62" t="s">
        <v>68</v>
      </c>
      <c r="B89" s="33"/>
      <c r="C89" s="7"/>
      <c r="D89" s="7"/>
      <c r="E89" s="7"/>
      <c r="F89" s="7"/>
      <c r="G89" s="7"/>
      <c r="H89" s="7"/>
      <c r="I89" s="7"/>
      <c r="J89" s="7"/>
      <c r="K89" s="7"/>
      <c r="L89" s="10"/>
    </row>
    <row r="90" spans="1:12" ht="18.75" customHeight="1" x14ac:dyDescent="0.2">
      <c r="A90" s="23" t="s">
        <v>6</v>
      </c>
      <c r="B90" s="24"/>
      <c r="C90" s="4"/>
      <c r="D90" s="7"/>
      <c r="E90" s="7"/>
      <c r="F90" s="7"/>
      <c r="G90" s="7"/>
      <c r="H90" s="7"/>
      <c r="I90" s="7"/>
      <c r="J90" s="7"/>
      <c r="K90" s="7"/>
      <c r="L90" s="10"/>
    </row>
    <row r="91" spans="1:12" ht="18.75" customHeight="1" x14ac:dyDescent="0.2">
      <c r="A91" s="23"/>
      <c r="B91" s="24"/>
      <c r="C91" s="4"/>
      <c r="D91" s="7"/>
      <c r="E91" s="7"/>
      <c r="F91" s="7"/>
      <c r="G91" s="7"/>
      <c r="H91" s="7"/>
      <c r="I91" s="7"/>
      <c r="J91" s="7"/>
      <c r="K91" s="7"/>
      <c r="L91" s="10"/>
    </row>
    <row r="92" spans="1:12" ht="18.75" customHeight="1" x14ac:dyDescent="0.2">
      <c r="A92" s="62" t="s">
        <v>67</v>
      </c>
      <c r="B92" s="33"/>
      <c r="C92" s="7"/>
      <c r="D92" s="7"/>
      <c r="E92" s="7"/>
      <c r="F92" s="7"/>
      <c r="G92" s="7"/>
      <c r="H92" s="7"/>
      <c r="I92" s="7"/>
      <c r="J92" s="7"/>
      <c r="K92" s="7"/>
      <c r="L92" s="10"/>
    </row>
    <row r="93" spans="1:12" ht="18.75" customHeight="1" x14ac:dyDescent="0.2">
      <c r="A93" s="65" t="s">
        <v>80</v>
      </c>
      <c r="B93" s="24"/>
      <c r="C93" s="4"/>
      <c r="D93" s="7"/>
      <c r="E93" s="7"/>
      <c r="F93" s="7"/>
      <c r="G93" s="7"/>
      <c r="H93" s="7"/>
      <c r="I93" s="7"/>
      <c r="J93" s="7"/>
      <c r="K93" s="7"/>
      <c r="L93" s="10"/>
    </row>
    <row r="94" spans="1:12" ht="18.75" customHeight="1" x14ac:dyDescent="0.2">
      <c r="A94" s="65" t="s">
        <v>77</v>
      </c>
      <c r="B94" s="24"/>
      <c r="C94" s="7"/>
      <c r="D94" s="7"/>
      <c r="E94" s="7"/>
      <c r="F94" s="7"/>
      <c r="G94" s="7"/>
      <c r="H94" s="7"/>
      <c r="I94" s="7"/>
      <c r="J94" s="7"/>
      <c r="K94" s="7"/>
      <c r="L94" s="10"/>
    </row>
    <row r="95" spans="1:12" ht="18.75" customHeight="1" thickBot="1" x14ac:dyDescent="0.25">
      <c r="A95" s="63"/>
      <c r="B95" s="60"/>
      <c r="C95" s="59"/>
      <c r="D95" s="59"/>
      <c r="E95" s="59"/>
      <c r="F95" s="59"/>
      <c r="G95" s="59"/>
      <c r="H95" s="59"/>
      <c r="I95" s="59"/>
      <c r="J95" s="59"/>
      <c r="K95" s="59"/>
      <c r="L95" s="61"/>
    </row>
    <row r="96" spans="1:12" s="96" customFormat="1" ht="24" customHeight="1" x14ac:dyDescent="0.2">
      <c r="A96" s="147" t="s">
        <v>53</v>
      </c>
      <c r="B96" s="148"/>
      <c r="C96" s="148"/>
      <c r="D96" s="148"/>
      <c r="E96" s="148"/>
      <c r="F96" s="148"/>
      <c r="G96" s="148"/>
      <c r="H96" s="148"/>
      <c r="I96" s="148"/>
      <c r="J96" s="148"/>
      <c r="K96" s="148"/>
      <c r="L96" s="149"/>
    </row>
    <row r="97" spans="1:12" ht="18.75" customHeight="1" x14ac:dyDescent="0.2">
      <c r="A97" s="66"/>
      <c r="B97" s="7"/>
      <c r="C97" s="7"/>
      <c r="D97" s="7"/>
      <c r="E97" s="7"/>
      <c r="F97" s="7"/>
      <c r="G97" s="7"/>
      <c r="H97" s="7"/>
      <c r="I97" s="7"/>
      <c r="J97" s="7"/>
      <c r="K97" s="7"/>
      <c r="L97" s="10"/>
    </row>
    <row r="98" spans="1:12" ht="18.75" customHeight="1" x14ac:dyDescent="0.2">
      <c r="A98" s="62" t="s">
        <v>47</v>
      </c>
      <c r="B98" s="4"/>
      <c r="C98" s="7"/>
      <c r="D98" s="7"/>
      <c r="E98" s="7"/>
      <c r="F98" s="7"/>
      <c r="G98" s="7"/>
      <c r="H98" s="7"/>
      <c r="I98" s="7"/>
      <c r="J98" s="7"/>
      <c r="K98" s="7"/>
      <c r="L98" s="10"/>
    </row>
    <row r="99" spans="1:12" ht="24" customHeight="1" x14ac:dyDescent="0.2">
      <c r="A99" s="166" t="s">
        <v>66</v>
      </c>
      <c r="B99" s="166"/>
      <c r="C99" s="166"/>
      <c r="D99" s="166"/>
      <c r="E99" s="166"/>
      <c r="F99" s="166"/>
      <c r="G99" s="166"/>
      <c r="H99" s="166"/>
      <c r="I99" s="166"/>
      <c r="J99" s="166"/>
      <c r="K99" s="166"/>
      <c r="L99" s="38"/>
    </row>
    <row r="100" spans="1:12" ht="42" customHeight="1" x14ac:dyDescent="0.2">
      <c r="A100" s="166" t="s">
        <v>91</v>
      </c>
      <c r="B100" s="166"/>
      <c r="C100" s="166"/>
      <c r="D100" s="166"/>
      <c r="E100" s="166"/>
      <c r="F100" s="166"/>
      <c r="G100" s="166"/>
      <c r="H100" s="166"/>
      <c r="I100" s="166"/>
      <c r="J100" s="166"/>
      <c r="K100" s="166"/>
      <c r="L100" s="38"/>
    </row>
    <row r="101" spans="1:12" ht="18.75" customHeight="1" x14ac:dyDescent="0.2">
      <c r="A101" s="33"/>
      <c r="B101" s="4"/>
      <c r="C101" s="7"/>
      <c r="D101" s="7"/>
      <c r="E101" s="7"/>
      <c r="F101" s="7"/>
      <c r="G101" s="7"/>
      <c r="H101" s="7"/>
      <c r="I101" s="7"/>
      <c r="J101" s="7"/>
      <c r="K101" s="7"/>
      <c r="L101" s="10"/>
    </row>
    <row r="102" spans="1:12" ht="18.75" customHeight="1" thickBot="1" x14ac:dyDescent="0.25">
      <c r="A102" s="62" t="s">
        <v>48</v>
      </c>
      <c r="B102" s="4"/>
      <c r="C102" s="7"/>
      <c r="D102" s="151"/>
      <c r="E102" s="151"/>
      <c r="F102" s="7"/>
      <c r="G102" s="7"/>
      <c r="H102" s="7"/>
      <c r="I102" s="7"/>
      <c r="J102" s="7"/>
      <c r="K102" s="7"/>
      <c r="L102" s="10"/>
    </row>
    <row r="103" spans="1:12" ht="18.75" customHeight="1" thickBot="1" x14ac:dyDescent="0.25">
      <c r="A103" s="76" t="s">
        <v>52</v>
      </c>
      <c r="B103" s="77" t="s">
        <v>49</v>
      </c>
      <c r="C103" s="77" t="s">
        <v>50</v>
      </c>
      <c r="D103" s="167" t="s">
        <v>51</v>
      </c>
      <c r="E103" s="168"/>
      <c r="F103" s="169" t="s">
        <v>69</v>
      </c>
      <c r="G103" s="170"/>
      <c r="H103" s="7"/>
      <c r="I103" s="7"/>
      <c r="J103" s="7"/>
      <c r="K103" s="7"/>
      <c r="L103" s="10"/>
    </row>
    <row r="104" spans="1:12" ht="32.25" customHeight="1" x14ac:dyDescent="0.2">
      <c r="A104" s="75" t="s">
        <v>89</v>
      </c>
      <c r="B104" s="75">
        <v>1</v>
      </c>
      <c r="C104" s="122" t="s">
        <v>127</v>
      </c>
      <c r="D104" s="159"/>
      <c r="E104" s="160"/>
      <c r="F104" s="152"/>
      <c r="G104" s="153"/>
      <c r="H104" s="7"/>
      <c r="I104" s="7"/>
      <c r="J104" s="7"/>
      <c r="K104" s="7"/>
      <c r="L104" s="10"/>
    </row>
    <row r="105" spans="1:12" ht="35.25" customHeight="1" x14ac:dyDescent="0.2">
      <c r="A105" s="74" t="s">
        <v>128</v>
      </c>
      <c r="B105" s="122">
        <v>1</v>
      </c>
      <c r="C105" s="122" t="s">
        <v>127</v>
      </c>
      <c r="D105" s="159"/>
      <c r="E105" s="160"/>
      <c r="F105" s="152"/>
      <c r="G105" s="153"/>
      <c r="H105" s="118"/>
      <c r="I105" s="7"/>
      <c r="J105" s="7"/>
      <c r="K105" s="7"/>
      <c r="L105" s="10"/>
    </row>
    <row r="106" spans="1:12" ht="18.75" customHeight="1" thickBot="1" x14ac:dyDescent="0.25">
      <c r="A106" s="35"/>
      <c r="B106" s="73"/>
      <c r="C106" s="71"/>
      <c r="D106" s="4"/>
      <c r="E106" s="68"/>
      <c r="F106" s="68"/>
      <c r="G106" s="69"/>
      <c r="H106" s="69"/>
      <c r="I106" s="70"/>
      <c r="J106" s="7"/>
      <c r="K106" s="7"/>
      <c r="L106" s="10"/>
    </row>
    <row r="107" spans="1:12" s="96" customFormat="1" ht="24" customHeight="1" x14ac:dyDescent="0.2">
      <c r="A107" s="147" t="s">
        <v>23</v>
      </c>
      <c r="B107" s="148"/>
      <c r="C107" s="148"/>
      <c r="D107" s="148"/>
      <c r="E107" s="148"/>
      <c r="F107" s="148"/>
      <c r="G107" s="148"/>
      <c r="H107" s="148"/>
      <c r="I107" s="148"/>
      <c r="J107" s="148"/>
      <c r="K107" s="148"/>
      <c r="L107" s="149"/>
    </row>
    <row r="108" spans="1:12" ht="18.75" customHeight="1" x14ac:dyDescent="0.3">
      <c r="A108" s="80"/>
      <c r="B108" s="7"/>
      <c r="C108" s="7"/>
      <c r="D108" s="7"/>
      <c r="E108" s="86"/>
      <c r="F108" s="7"/>
      <c r="G108" s="7"/>
      <c r="H108" s="7"/>
      <c r="I108" s="7"/>
      <c r="J108" s="7"/>
      <c r="K108" s="7"/>
      <c r="L108" s="10"/>
    </row>
    <row r="109" spans="1:12" ht="18.75" customHeight="1" x14ac:dyDescent="0.2">
      <c r="A109" s="62" t="s">
        <v>55</v>
      </c>
      <c r="B109" s="4"/>
      <c r="C109" s="7"/>
      <c r="D109" s="7"/>
      <c r="E109" s="89"/>
      <c r="F109" s="7"/>
      <c r="G109" s="7"/>
      <c r="H109" s="7"/>
      <c r="I109" s="7"/>
      <c r="J109" s="7"/>
      <c r="K109" s="7"/>
      <c r="L109" s="10"/>
    </row>
    <row r="110" spans="1:12" ht="18.75" customHeight="1" x14ac:dyDescent="0.2">
      <c r="A110" s="41" t="s">
        <v>57</v>
      </c>
      <c r="B110" s="4"/>
      <c r="C110" s="4"/>
      <c r="D110" s="7"/>
      <c r="E110" s="90"/>
      <c r="F110" s="7"/>
      <c r="G110" s="7"/>
      <c r="H110" s="7"/>
      <c r="I110" s="7"/>
      <c r="J110" s="7"/>
      <c r="K110" s="7"/>
      <c r="L110" s="10"/>
    </row>
    <row r="111" spans="1:12" ht="22.5" customHeight="1" x14ac:dyDescent="0.2">
      <c r="A111" s="41" t="s">
        <v>35</v>
      </c>
      <c r="B111" s="4"/>
      <c r="C111" s="164" t="str">
        <f>B4</f>
        <v>Baya 2022 Wave I - iSee Innovation</v>
      </c>
      <c r="D111" s="165"/>
      <c r="E111" s="165"/>
      <c r="F111" s="87"/>
      <c r="G111" s="87"/>
      <c r="H111" s="87"/>
      <c r="I111" s="87"/>
      <c r="J111" s="82"/>
      <c r="K111" s="82"/>
      <c r="L111" s="83"/>
    </row>
    <row r="112" spans="1:12" ht="18.75" customHeight="1" x14ac:dyDescent="0.2">
      <c r="A112" s="41" t="s">
        <v>5</v>
      </c>
      <c r="B112" s="4"/>
      <c r="C112" s="4"/>
      <c r="D112" s="7"/>
      <c r="E112" s="90"/>
      <c r="F112" s="7"/>
      <c r="G112" s="7"/>
      <c r="H112" s="7"/>
      <c r="I112" s="7"/>
      <c r="J112" s="7"/>
      <c r="K112" s="7"/>
      <c r="L112" s="10"/>
    </row>
    <row r="113" spans="1:12" ht="18.75" customHeight="1" x14ac:dyDescent="0.2">
      <c r="A113" s="24"/>
      <c r="B113" s="4"/>
      <c r="C113" s="41"/>
      <c r="D113" s="7"/>
      <c r="E113" s="91"/>
      <c r="F113" s="7"/>
      <c r="G113" s="7"/>
      <c r="H113" s="7"/>
      <c r="I113" s="92"/>
      <c r="J113" s="7"/>
      <c r="K113" s="7"/>
      <c r="L113" s="10"/>
    </row>
    <row r="114" spans="1:12" ht="18.75" customHeight="1" thickBot="1" x14ac:dyDescent="0.25">
      <c r="A114" s="95" t="s">
        <v>87</v>
      </c>
      <c r="B114" s="4"/>
      <c r="C114" s="64"/>
      <c r="D114" s="35"/>
      <c r="E114" s="4"/>
      <c r="F114" s="35"/>
      <c r="G114" s="35"/>
      <c r="H114" s="35"/>
      <c r="I114" s="93"/>
      <c r="J114" s="7"/>
      <c r="K114" s="7"/>
      <c r="L114" s="10"/>
    </row>
    <row r="115" spans="1:12" ht="18.75" customHeight="1" thickBot="1" x14ac:dyDescent="0.25">
      <c r="A115" s="85" t="s">
        <v>56</v>
      </c>
      <c r="B115" s="105">
        <v>0</v>
      </c>
      <c r="C115" s="34" t="s">
        <v>90</v>
      </c>
      <c r="D115" s="82"/>
      <c r="E115" s="82"/>
      <c r="F115" s="82"/>
      <c r="G115" s="82"/>
      <c r="H115" s="82"/>
      <c r="I115" s="93"/>
      <c r="J115" s="7"/>
      <c r="K115" s="7"/>
      <c r="L115" s="10"/>
    </row>
    <row r="116" spans="1:12" ht="18.75" customHeight="1" thickBot="1" x14ac:dyDescent="0.25">
      <c r="A116" s="34" t="s">
        <v>70</v>
      </c>
      <c r="B116" s="79" t="s">
        <v>97</v>
      </c>
      <c r="C116" s="4" t="s">
        <v>95</v>
      </c>
      <c r="D116" s="35"/>
      <c r="E116" s="146"/>
      <c r="F116" s="146"/>
      <c r="G116" s="146"/>
      <c r="H116" s="146"/>
      <c r="I116" s="87"/>
      <c r="J116" s="7"/>
      <c r="K116" s="7"/>
      <c r="L116" s="10"/>
    </row>
    <row r="117" spans="1:12" ht="18.75" customHeight="1" thickBot="1" x14ac:dyDescent="0.25">
      <c r="A117" s="34" t="s">
        <v>71</v>
      </c>
      <c r="B117" s="47">
        <f>D104</f>
        <v>0</v>
      </c>
      <c r="C117" s="4"/>
      <c r="D117" s="35"/>
      <c r="E117" s="88"/>
      <c r="F117" s="88"/>
      <c r="G117" s="88"/>
      <c r="H117" s="88"/>
      <c r="I117" s="87"/>
      <c r="J117" s="7"/>
      <c r="K117" s="7"/>
      <c r="L117" s="10"/>
    </row>
    <row r="118" spans="1:12" ht="18.75" customHeight="1" x14ac:dyDescent="0.2">
      <c r="A118" s="41" t="s">
        <v>72</v>
      </c>
      <c r="B118" s="4"/>
      <c r="C118" s="164"/>
      <c r="D118" s="165"/>
      <c r="E118" s="165"/>
      <c r="F118" s="7"/>
      <c r="G118" s="87"/>
      <c r="H118" s="87"/>
      <c r="I118" s="87"/>
      <c r="J118" s="7"/>
      <c r="K118" s="7"/>
      <c r="L118" s="10"/>
    </row>
    <row r="119" spans="1:12" ht="18.75" customHeight="1" x14ac:dyDescent="0.2">
      <c r="A119" s="41"/>
      <c r="B119" s="4"/>
      <c r="C119" s="4"/>
      <c r="D119" s="7"/>
      <c r="E119" s="87"/>
      <c r="F119" s="87"/>
      <c r="G119" s="87"/>
      <c r="H119" s="87"/>
      <c r="I119" s="87"/>
      <c r="J119" s="84"/>
      <c r="K119" s="84"/>
      <c r="L119" s="10"/>
    </row>
    <row r="120" spans="1:12" ht="18.75" customHeight="1" x14ac:dyDescent="0.2">
      <c r="A120" s="41"/>
      <c r="B120" s="4"/>
      <c r="C120" s="4"/>
      <c r="D120" s="7"/>
      <c r="E120" s="87"/>
      <c r="F120" s="87"/>
      <c r="G120" s="87"/>
      <c r="H120" s="87"/>
      <c r="I120" s="87"/>
      <c r="J120" s="84"/>
      <c r="K120" s="84"/>
      <c r="L120" s="10"/>
    </row>
    <row r="121" spans="1:12" ht="18.75" customHeight="1" x14ac:dyDescent="0.2">
      <c r="A121" s="41"/>
      <c r="B121" s="4"/>
      <c r="C121" s="4"/>
      <c r="D121" s="7"/>
      <c r="E121" s="87"/>
      <c r="F121" s="87"/>
      <c r="G121" s="87"/>
      <c r="H121" s="87"/>
      <c r="I121" s="87"/>
      <c r="J121" s="84"/>
      <c r="K121" s="84"/>
      <c r="L121" s="10"/>
    </row>
    <row r="122" spans="1:12" ht="18.75" customHeight="1" x14ac:dyDescent="0.2">
      <c r="A122" s="81" t="s">
        <v>7</v>
      </c>
      <c r="B122" s="4"/>
      <c r="C122" s="7"/>
      <c r="D122" s="7"/>
      <c r="E122" s="43"/>
      <c r="F122" s="7"/>
      <c r="G122" s="7"/>
      <c r="H122" s="7"/>
      <c r="I122" s="7"/>
      <c r="J122" s="7"/>
      <c r="K122" s="7"/>
      <c r="L122" s="10"/>
    </row>
    <row r="123" spans="1:12" ht="18.75" customHeight="1" x14ac:dyDescent="0.2">
      <c r="A123" s="41" t="s">
        <v>73</v>
      </c>
      <c r="B123" s="4"/>
      <c r="C123" s="4"/>
      <c r="D123" s="7"/>
      <c r="E123" s="4"/>
      <c r="F123" s="7"/>
      <c r="G123" s="7"/>
      <c r="H123" s="7"/>
      <c r="I123" s="7"/>
      <c r="J123" s="7"/>
      <c r="K123" s="7"/>
      <c r="L123" s="10"/>
    </row>
    <row r="124" spans="1:12" ht="18.75" customHeight="1" x14ac:dyDescent="0.2">
      <c r="A124" s="41" t="s">
        <v>81</v>
      </c>
      <c r="B124" s="4"/>
      <c r="C124" s="4"/>
      <c r="D124" s="7"/>
      <c r="E124" s="4"/>
      <c r="F124" s="7"/>
      <c r="G124" s="7"/>
      <c r="H124" s="7"/>
      <c r="I124" s="7"/>
      <c r="J124" s="7"/>
      <c r="K124" s="7"/>
      <c r="L124" s="10"/>
    </row>
    <row r="125" spans="1:12" ht="18.75" customHeight="1" x14ac:dyDescent="0.2">
      <c r="A125" s="24"/>
      <c r="B125" s="4"/>
      <c r="C125" s="41"/>
      <c r="D125" s="7"/>
      <c r="E125" s="7"/>
      <c r="F125" s="7"/>
      <c r="G125" s="7"/>
      <c r="H125" s="7"/>
      <c r="I125" s="7"/>
      <c r="J125" s="7"/>
      <c r="K125" s="7"/>
      <c r="L125" s="10"/>
    </row>
    <row r="126" spans="1:12" ht="18.75" customHeight="1" thickBot="1" x14ac:dyDescent="0.25">
      <c r="A126" s="33" t="s">
        <v>8</v>
      </c>
      <c r="B126" s="4"/>
      <c r="C126" s="7"/>
      <c r="D126" s="7"/>
      <c r="E126" s="43"/>
      <c r="F126" s="7"/>
      <c r="G126" s="7"/>
      <c r="H126" s="7"/>
      <c r="I126" s="7"/>
      <c r="J126" s="7"/>
      <c r="K126" s="7"/>
      <c r="L126" s="10"/>
    </row>
    <row r="127" spans="1:12" ht="18.75" customHeight="1" thickBot="1" x14ac:dyDescent="0.25">
      <c r="A127" s="41" t="s">
        <v>58</v>
      </c>
      <c r="B127" s="121"/>
      <c r="C127" s="4"/>
      <c r="D127" s="7"/>
      <c r="E127" s="4"/>
      <c r="F127" s="151"/>
      <c r="G127" s="151"/>
      <c r="H127" s="151"/>
      <c r="I127" s="151"/>
      <c r="J127" s="7"/>
      <c r="K127" s="7"/>
      <c r="L127" s="10"/>
    </row>
    <row r="128" spans="1:12" ht="18.75" customHeight="1" thickBot="1" x14ac:dyDescent="0.25">
      <c r="A128" s="41" t="s">
        <v>59</v>
      </c>
      <c r="B128" s="108"/>
      <c r="C128" s="4"/>
      <c r="D128" s="7"/>
      <c r="E128" s="4"/>
      <c r="F128" s="72"/>
      <c r="G128" s="72"/>
      <c r="H128" s="99"/>
      <c r="I128" s="72"/>
      <c r="J128" s="7"/>
      <c r="K128" s="7"/>
      <c r="L128" s="10"/>
    </row>
    <row r="129" spans="1:12" ht="18.75" customHeight="1" thickBot="1" x14ac:dyDescent="0.25">
      <c r="A129" s="45"/>
      <c r="B129" s="4"/>
      <c r="C129" s="4"/>
      <c r="D129" s="59"/>
      <c r="E129" s="94"/>
      <c r="F129" s="94"/>
      <c r="G129" s="94"/>
      <c r="H129" s="94"/>
      <c r="I129" s="94"/>
      <c r="J129" s="59"/>
      <c r="K129" s="59"/>
      <c r="L129" s="61"/>
    </row>
    <row r="130" spans="1:12" s="96" customFormat="1" ht="24" customHeight="1" x14ac:dyDescent="0.2">
      <c r="A130" s="147" t="s">
        <v>2</v>
      </c>
      <c r="B130" s="148"/>
      <c r="C130" s="148"/>
      <c r="D130" s="148"/>
      <c r="E130" s="148"/>
      <c r="F130" s="148"/>
      <c r="G130" s="148"/>
      <c r="H130" s="148"/>
      <c r="I130" s="148"/>
      <c r="J130" s="148"/>
      <c r="K130" s="148"/>
      <c r="L130" s="149"/>
    </row>
    <row r="131" spans="1:12" ht="18.75" customHeight="1" x14ac:dyDescent="0.2">
      <c r="A131" s="62" t="s">
        <v>60</v>
      </c>
      <c r="B131" s="67" t="s">
        <v>61</v>
      </c>
      <c r="C131" s="67" t="s">
        <v>62</v>
      </c>
      <c r="D131" s="7"/>
      <c r="E131" s="7"/>
      <c r="F131" s="7"/>
      <c r="G131" s="7"/>
      <c r="H131" s="7"/>
      <c r="I131" s="7"/>
      <c r="J131" s="7"/>
      <c r="K131" s="7"/>
      <c r="L131" s="10"/>
    </row>
    <row r="132" spans="1:12" ht="18.75" customHeight="1" x14ac:dyDescent="0.2">
      <c r="A132" s="57" t="s">
        <v>92</v>
      </c>
      <c r="B132" s="2" t="s">
        <v>94</v>
      </c>
      <c r="C132" s="161" t="s">
        <v>93</v>
      </c>
      <c r="D132" s="162"/>
      <c r="E132" s="163"/>
      <c r="F132" s="163"/>
      <c r="G132" s="162"/>
      <c r="H132" s="162"/>
      <c r="I132" s="162"/>
      <c r="J132" s="162"/>
      <c r="K132" s="162"/>
      <c r="L132" s="10"/>
    </row>
    <row r="133" spans="1:12" ht="18.75" customHeight="1" thickBot="1" x14ac:dyDescent="0.25">
      <c r="A133" s="44"/>
      <c r="B133" s="48"/>
      <c r="C133" s="157"/>
      <c r="D133" s="157"/>
      <c r="E133" s="158"/>
      <c r="F133" s="158"/>
      <c r="G133" s="157"/>
      <c r="H133" s="157"/>
      <c r="I133" s="157"/>
      <c r="J133" s="157"/>
      <c r="K133" s="157"/>
      <c r="L133" s="46"/>
    </row>
  </sheetData>
  <mergeCells count="33">
    <mergeCell ref="A99:K99"/>
    <mergeCell ref="A100:K100"/>
    <mergeCell ref="D103:E103"/>
    <mergeCell ref="D104:E104"/>
    <mergeCell ref="F103:G103"/>
    <mergeCell ref="F104:G104"/>
    <mergeCell ref="C133:D133"/>
    <mergeCell ref="E133:F133"/>
    <mergeCell ref="G133:K133"/>
    <mergeCell ref="D105:E105"/>
    <mergeCell ref="C132:D132"/>
    <mergeCell ref="E132:F132"/>
    <mergeCell ref="G132:K132"/>
    <mergeCell ref="A130:L130"/>
    <mergeCell ref="C118:E118"/>
    <mergeCell ref="F127:I127"/>
    <mergeCell ref="C111:E111"/>
    <mergeCell ref="B4:E4"/>
    <mergeCell ref="E116:H116"/>
    <mergeCell ref="A107:L107"/>
    <mergeCell ref="B7:L7"/>
    <mergeCell ref="D102:E102"/>
    <mergeCell ref="A11:L11"/>
    <mergeCell ref="A70:L70"/>
    <mergeCell ref="A87:L87"/>
    <mergeCell ref="A48:L48"/>
    <mergeCell ref="A52:L52"/>
    <mergeCell ref="F105:G105"/>
    <mergeCell ref="A96:L96"/>
    <mergeCell ref="A24:L24"/>
    <mergeCell ref="J44:K44"/>
    <mergeCell ref="A62:L62"/>
    <mergeCell ref="A75:B75"/>
  </mergeCells>
  <hyperlinks>
    <hyperlink ref="A82" r:id="rId1" display="mailto:PBCRouting@transaver.com" xr:uid="{00000000-0004-0000-0000-000000000000}"/>
    <hyperlink ref="C132" r:id="rId2" xr:uid="{00000000-0004-0000-0000-000001000000}"/>
  </hyperlinks>
  <pageMargins left="0.7" right="0.7" top="0.75" bottom="0.75" header="0.3" footer="0.3"/>
  <pageSetup scale="29" orientation="portrait"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F152D0-B7BC-492D-BCAB-7BA217B58D26}">
  <dimension ref="A1:K30"/>
  <sheetViews>
    <sheetView zoomScaleNormal="100" workbookViewId="0">
      <selection activeCell="H22" sqref="H22"/>
    </sheetView>
  </sheetViews>
  <sheetFormatPr baseColWidth="10" defaultColWidth="8.83203125" defaultRowHeight="15" x14ac:dyDescent="0.2"/>
  <cols>
    <col min="1" max="1" width="39.5" bestFit="1" customWidth="1"/>
    <col min="2" max="2" width="20.5" bestFit="1" customWidth="1"/>
    <col min="3" max="3" width="6.1640625" bestFit="1" customWidth="1"/>
    <col min="4" max="4" width="27.83203125" bestFit="1" customWidth="1"/>
    <col min="5" max="5" width="25.1640625" bestFit="1" customWidth="1"/>
    <col min="6" max="6" width="21.83203125" bestFit="1" customWidth="1"/>
    <col min="7" max="7" width="4.83203125" bestFit="1" customWidth="1"/>
    <col min="8" max="8" width="9" bestFit="1" customWidth="1"/>
    <col min="9" max="9" width="11.1640625" bestFit="1" customWidth="1"/>
    <col min="10" max="10" width="18.83203125" bestFit="1" customWidth="1"/>
    <col min="11" max="11" width="33.5" bestFit="1" customWidth="1"/>
  </cols>
  <sheetData>
    <row r="1" spans="1:11" s="133" customFormat="1" x14ac:dyDescent="0.2">
      <c r="A1" s="131"/>
      <c r="B1" s="131"/>
      <c r="C1" s="131"/>
      <c r="D1" s="131"/>
      <c r="E1" s="131"/>
      <c r="F1" s="131"/>
      <c r="G1" s="131"/>
      <c r="H1" s="131"/>
      <c r="I1" s="131"/>
      <c r="J1" s="132" t="s">
        <v>129</v>
      </c>
      <c r="K1" s="140">
        <v>68</v>
      </c>
    </row>
    <row r="2" spans="1:11" s="133" customFormat="1" ht="16" thickBot="1" x14ac:dyDescent="0.25">
      <c r="A2" s="131"/>
      <c r="B2" s="131"/>
      <c r="C2" s="131"/>
      <c r="D2" s="131"/>
      <c r="E2" s="131"/>
      <c r="F2" s="131"/>
      <c r="G2" s="131"/>
      <c r="H2" s="131"/>
      <c r="I2" s="131"/>
      <c r="J2" s="134" t="s">
        <v>130</v>
      </c>
      <c r="K2" s="135">
        <v>206025</v>
      </c>
    </row>
    <row r="3" spans="1:11" s="133" customFormat="1" x14ac:dyDescent="0.2">
      <c r="A3" s="131"/>
      <c r="B3" s="131"/>
      <c r="C3" s="131"/>
      <c r="D3" s="131"/>
      <c r="E3" s="131"/>
      <c r="F3" s="131"/>
      <c r="G3" s="131"/>
      <c r="H3" s="131"/>
      <c r="I3" s="131"/>
      <c r="J3" s="131"/>
      <c r="K3" s="131"/>
    </row>
    <row r="4" spans="1:11" s="133" customFormat="1" x14ac:dyDescent="0.2">
      <c r="A4" s="131" t="s">
        <v>131</v>
      </c>
      <c r="B4" s="131"/>
      <c r="C4" s="131"/>
      <c r="D4" s="131"/>
      <c r="E4" s="131"/>
      <c r="F4" s="131"/>
      <c r="G4" s="131"/>
      <c r="H4" s="131"/>
      <c r="I4" s="131"/>
      <c r="J4" s="131"/>
      <c r="K4" s="131" t="s">
        <v>132</v>
      </c>
    </row>
    <row r="5" spans="1:11" s="133" customFormat="1" x14ac:dyDescent="0.2">
      <c r="A5" s="131"/>
      <c r="B5" s="131"/>
      <c r="C5" s="131"/>
      <c r="D5" s="131"/>
      <c r="E5" s="131"/>
      <c r="F5" s="131"/>
      <c r="G5" s="131"/>
      <c r="H5" s="131"/>
      <c r="I5" s="131"/>
      <c r="J5" s="131"/>
      <c r="K5" s="136" t="s">
        <v>178</v>
      </c>
    </row>
    <row r="6" spans="1:11" s="133" customFormat="1" x14ac:dyDescent="0.2">
      <c r="A6" s="137" t="s">
        <v>133</v>
      </c>
      <c r="B6" s="137" t="s">
        <v>134</v>
      </c>
      <c r="C6" s="137" t="s">
        <v>135</v>
      </c>
      <c r="D6" s="137" t="s">
        <v>136</v>
      </c>
      <c r="E6" s="137" t="s">
        <v>137</v>
      </c>
      <c r="F6" s="137" t="s">
        <v>138</v>
      </c>
      <c r="G6" s="137" t="s">
        <v>139</v>
      </c>
      <c r="H6" s="137" t="s">
        <v>140</v>
      </c>
      <c r="I6" s="137" t="s">
        <v>141</v>
      </c>
      <c r="J6" s="131" t="s">
        <v>142</v>
      </c>
      <c r="K6" s="136" t="s">
        <v>179</v>
      </c>
    </row>
    <row r="7" spans="1:11" x14ac:dyDescent="0.2">
      <c r="A7" s="138" t="s">
        <v>108</v>
      </c>
      <c r="B7" s="138" t="s">
        <v>120</v>
      </c>
      <c r="C7" s="138">
        <v>2309</v>
      </c>
      <c r="D7" s="138" t="s">
        <v>143</v>
      </c>
      <c r="E7" s="138" t="s">
        <v>144</v>
      </c>
      <c r="F7" s="138" t="s">
        <v>121</v>
      </c>
      <c r="G7" s="138" t="s">
        <v>122</v>
      </c>
      <c r="H7" s="139">
        <v>28021</v>
      </c>
      <c r="I7" s="138" t="s">
        <v>145</v>
      </c>
      <c r="J7" s="138">
        <v>3656</v>
      </c>
      <c r="K7" s="138">
        <v>5</v>
      </c>
    </row>
    <row r="8" spans="1:11" x14ac:dyDescent="0.2">
      <c r="A8" s="138" t="s">
        <v>108</v>
      </c>
      <c r="B8" s="138" t="s">
        <v>180</v>
      </c>
      <c r="C8" s="138">
        <v>251</v>
      </c>
      <c r="D8" s="138" t="s">
        <v>181</v>
      </c>
      <c r="E8" s="138" t="s">
        <v>182</v>
      </c>
      <c r="F8" s="138" t="s">
        <v>183</v>
      </c>
      <c r="G8" s="138" t="s">
        <v>109</v>
      </c>
      <c r="H8" s="139">
        <v>32256</v>
      </c>
      <c r="I8" s="138" t="s">
        <v>184</v>
      </c>
      <c r="J8" s="138">
        <v>3656</v>
      </c>
      <c r="K8" s="138">
        <v>10</v>
      </c>
    </row>
    <row r="9" spans="1:11" x14ac:dyDescent="0.2">
      <c r="A9" s="138" t="s">
        <v>108</v>
      </c>
      <c r="B9" s="138" t="s">
        <v>123</v>
      </c>
      <c r="C9" s="138">
        <v>248</v>
      </c>
      <c r="D9" s="138" t="s">
        <v>185</v>
      </c>
      <c r="E9" s="138" t="s">
        <v>186</v>
      </c>
      <c r="F9" s="138" t="s">
        <v>187</v>
      </c>
      <c r="G9" s="138" t="s">
        <v>109</v>
      </c>
      <c r="H9" s="139">
        <v>34240</v>
      </c>
      <c r="I9" s="138" t="s">
        <v>188</v>
      </c>
      <c r="J9" s="138">
        <v>3656</v>
      </c>
      <c r="K9" s="138">
        <v>16</v>
      </c>
    </row>
    <row r="10" spans="1:11" x14ac:dyDescent="0.2">
      <c r="A10" s="138" t="s">
        <v>108</v>
      </c>
      <c r="B10" s="138" t="s">
        <v>123</v>
      </c>
      <c r="C10" s="138">
        <v>249</v>
      </c>
      <c r="D10" s="138" t="s">
        <v>189</v>
      </c>
      <c r="E10" s="138" t="s">
        <v>190</v>
      </c>
      <c r="F10" s="138" t="s">
        <v>191</v>
      </c>
      <c r="G10" s="138" t="s">
        <v>109</v>
      </c>
      <c r="H10" s="139">
        <v>33916</v>
      </c>
      <c r="I10" s="138" t="s">
        <v>192</v>
      </c>
      <c r="J10" s="138">
        <v>3656</v>
      </c>
      <c r="K10" s="138">
        <v>21</v>
      </c>
    </row>
    <row r="11" spans="1:11" x14ac:dyDescent="0.2">
      <c r="A11" s="138" t="s">
        <v>108</v>
      </c>
      <c r="B11" s="138" t="s">
        <v>123</v>
      </c>
      <c r="C11" s="138">
        <v>250</v>
      </c>
      <c r="D11" s="138" t="s">
        <v>193</v>
      </c>
      <c r="E11" s="138" t="s">
        <v>194</v>
      </c>
      <c r="F11" s="138" t="s">
        <v>195</v>
      </c>
      <c r="G11" s="138" t="s">
        <v>109</v>
      </c>
      <c r="H11" s="139">
        <v>34104</v>
      </c>
      <c r="I11" s="138" t="s">
        <v>196</v>
      </c>
      <c r="J11" s="138">
        <v>3656</v>
      </c>
      <c r="K11" s="138">
        <v>8</v>
      </c>
    </row>
    <row r="12" spans="1:11" x14ac:dyDescent="0.2">
      <c r="A12" s="138" t="s">
        <v>108</v>
      </c>
      <c r="B12" s="138" t="s">
        <v>123</v>
      </c>
      <c r="C12" s="138">
        <v>257</v>
      </c>
      <c r="D12" s="138" t="s">
        <v>197</v>
      </c>
      <c r="E12" s="138" t="s">
        <v>198</v>
      </c>
      <c r="F12" s="138" t="s">
        <v>199</v>
      </c>
      <c r="G12" s="138" t="s">
        <v>109</v>
      </c>
      <c r="H12" s="139">
        <v>34601</v>
      </c>
      <c r="I12" s="138" t="s">
        <v>200</v>
      </c>
      <c r="J12" s="138">
        <v>3656</v>
      </c>
      <c r="K12" s="138">
        <v>8</v>
      </c>
    </row>
    <row r="13" spans="1:11" x14ac:dyDescent="0.2">
      <c r="A13" s="138" t="s">
        <v>108</v>
      </c>
      <c r="B13" s="138" t="s">
        <v>123</v>
      </c>
      <c r="C13" s="138">
        <v>258</v>
      </c>
      <c r="D13" s="138" t="s">
        <v>201</v>
      </c>
      <c r="E13" s="138" t="s">
        <v>202</v>
      </c>
      <c r="F13" s="138" t="s">
        <v>203</v>
      </c>
      <c r="G13" s="138" t="s">
        <v>109</v>
      </c>
      <c r="H13" s="139">
        <v>34690</v>
      </c>
      <c r="I13" s="138" t="s">
        <v>204</v>
      </c>
      <c r="J13" s="138">
        <v>3656</v>
      </c>
      <c r="K13" s="138">
        <v>12</v>
      </c>
    </row>
    <row r="14" spans="1:11" x14ac:dyDescent="0.2">
      <c r="A14" s="138" t="s">
        <v>108</v>
      </c>
      <c r="B14" s="138" t="s">
        <v>123</v>
      </c>
      <c r="C14" s="138">
        <v>259</v>
      </c>
      <c r="D14" s="138" t="s">
        <v>205</v>
      </c>
      <c r="E14" s="138" t="s">
        <v>206</v>
      </c>
      <c r="F14" s="138" t="s">
        <v>207</v>
      </c>
      <c r="G14" s="138" t="s">
        <v>109</v>
      </c>
      <c r="H14" s="139">
        <v>33714</v>
      </c>
      <c r="I14" s="138" t="s">
        <v>208</v>
      </c>
      <c r="J14" s="138">
        <v>3656</v>
      </c>
      <c r="K14" s="138">
        <v>23</v>
      </c>
    </row>
    <row r="15" spans="1:11" x14ac:dyDescent="0.2">
      <c r="A15" s="138" t="s">
        <v>108</v>
      </c>
      <c r="B15" s="138" t="s">
        <v>123</v>
      </c>
      <c r="C15" s="138">
        <v>260</v>
      </c>
      <c r="D15" s="138" t="s">
        <v>146</v>
      </c>
      <c r="E15" s="138" t="s">
        <v>147</v>
      </c>
      <c r="F15" s="138" t="s">
        <v>124</v>
      </c>
      <c r="G15" s="138" t="s">
        <v>109</v>
      </c>
      <c r="H15" s="139">
        <v>33612</v>
      </c>
      <c r="I15" s="138" t="s">
        <v>148</v>
      </c>
      <c r="J15" s="138">
        <v>3656</v>
      </c>
      <c r="K15" s="138">
        <v>30</v>
      </c>
    </row>
    <row r="16" spans="1:11" x14ac:dyDescent="0.2">
      <c r="A16" s="138" t="s">
        <v>110</v>
      </c>
      <c r="B16" s="138" t="s">
        <v>112</v>
      </c>
      <c r="C16" s="138">
        <v>1315</v>
      </c>
      <c r="D16" s="138" t="s">
        <v>149</v>
      </c>
      <c r="E16" s="138" t="s">
        <v>150</v>
      </c>
      <c r="F16" s="138" t="s">
        <v>113</v>
      </c>
      <c r="G16" s="138" t="s">
        <v>114</v>
      </c>
      <c r="H16" s="139">
        <v>13206</v>
      </c>
      <c r="I16" s="138" t="s">
        <v>151</v>
      </c>
      <c r="J16" s="138">
        <v>1315</v>
      </c>
      <c r="K16" s="138">
        <v>10</v>
      </c>
    </row>
    <row r="17" spans="1:11" x14ac:dyDescent="0.2">
      <c r="A17" s="138" t="s">
        <v>110</v>
      </c>
      <c r="B17" s="138" t="s">
        <v>152</v>
      </c>
      <c r="C17" s="138">
        <v>2742</v>
      </c>
      <c r="D17" s="138" t="s">
        <v>153</v>
      </c>
      <c r="E17" s="138" t="s">
        <v>154</v>
      </c>
      <c r="F17" s="138" t="s">
        <v>115</v>
      </c>
      <c r="G17" s="138" t="s">
        <v>99</v>
      </c>
      <c r="H17" s="139">
        <v>46808</v>
      </c>
      <c r="I17" s="138" t="s">
        <v>155</v>
      </c>
      <c r="J17" s="138">
        <v>2742</v>
      </c>
      <c r="K17" s="138">
        <v>5</v>
      </c>
    </row>
    <row r="18" spans="1:11" x14ac:dyDescent="0.2">
      <c r="A18" s="138" t="s">
        <v>110</v>
      </c>
      <c r="B18" s="138" t="s">
        <v>152</v>
      </c>
      <c r="C18" s="138">
        <v>3752</v>
      </c>
      <c r="D18" s="138" t="s">
        <v>177</v>
      </c>
      <c r="E18" s="138" t="s">
        <v>116</v>
      </c>
      <c r="F18" s="138" t="s">
        <v>117</v>
      </c>
      <c r="G18" s="138" t="s">
        <v>99</v>
      </c>
      <c r="H18" s="139">
        <v>46239</v>
      </c>
      <c r="I18" s="138" t="s">
        <v>173</v>
      </c>
      <c r="J18" s="138">
        <v>3752</v>
      </c>
      <c r="K18" s="138">
        <v>1</v>
      </c>
    </row>
    <row r="19" spans="1:11" x14ac:dyDescent="0.2">
      <c r="A19" s="138" t="s">
        <v>110</v>
      </c>
      <c r="B19" s="138" t="s">
        <v>209</v>
      </c>
      <c r="C19" s="138">
        <v>2208</v>
      </c>
      <c r="D19" s="138" t="s">
        <v>211</v>
      </c>
      <c r="E19" s="138" t="s">
        <v>212</v>
      </c>
      <c r="F19" s="138" t="s">
        <v>213</v>
      </c>
      <c r="G19" s="138" t="s">
        <v>214</v>
      </c>
      <c r="H19" s="139">
        <v>6615</v>
      </c>
      <c r="I19" s="138" t="s">
        <v>215</v>
      </c>
      <c r="J19" s="138">
        <v>2208</v>
      </c>
      <c r="K19" s="138">
        <v>5</v>
      </c>
    </row>
    <row r="20" spans="1:11" x14ac:dyDescent="0.2">
      <c r="A20" s="138" t="s">
        <v>110</v>
      </c>
      <c r="B20" s="138" t="s">
        <v>156</v>
      </c>
      <c r="C20" s="138">
        <v>457</v>
      </c>
      <c r="D20" s="138" t="s">
        <v>157</v>
      </c>
      <c r="E20" s="138" t="s">
        <v>158</v>
      </c>
      <c r="F20" s="138" t="s">
        <v>159</v>
      </c>
      <c r="G20" s="138" t="s">
        <v>111</v>
      </c>
      <c r="H20" s="139">
        <v>18103</v>
      </c>
      <c r="I20" s="138" t="s">
        <v>160</v>
      </c>
      <c r="J20" s="138">
        <v>457</v>
      </c>
      <c r="K20" s="138">
        <v>5</v>
      </c>
    </row>
    <row r="21" spans="1:11" x14ac:dyDescent="0.2">
      <c r="A21" s="138" t="s">
        <v>102</v>
      </c>
      <c r="B21" s="138" t="s">
        <v>176</v>
      </c>
      <c r="C21" s="138">
        <v>10155</v>
      </c>
      <c r="D21" s="138" t="s">
        <v>174</v>
      </c>
      <c r="E21" s="138" t="s">
        <v>103</v>
      </c>
      <c r="F21" s="138" t="s">
        <v>104</v>
      </c>
      <c r="G21" s="138" t="s">
        <v>105</v>
      </c>
      <c r="H21" s="139">
        <v>82604</v>
      </c>
      <c r="I21" s="138" t="s">
        <v>175</v>
      </c>
      <c r="J21" s="138" t="s">
        <v>100</v>
      </c>
      <c r="K21" s="138">
        <v>1</v>
      </c>
    </row>
    <row r="22" spans="1:11" x14ac:dyDescent="0.2">
      <c r="A22" s="138" t="s">
        <v>216</v>
      </c>
      <c r="B22" s="138" t="s">
        <v>217</v>
      </c>
      <c r="C22" s="138">
        <v>10154</v>
      </c>
      <c r="D22" s="138" t="s">
        <v>218</v>
      </c>
      <c r="E22" s="138" t="s">
        <v>219</v>
      </c>
      <c r="F22" s="138" t="s">
        <v>220</v>
      </c>
      <c r="G22" s="138" t="s">
        <v>105</v>
      </c>
      <c r="H22" s="139">
        <v>82901</v>
      </c>
      <c r="I22" s="138" t="s">
        <v>221</v>
      </c>
      <c r="J22" s="138" t="s">
        <v>100</v>
      </c>
      <c r="K22" s="138">
        <v>2</v>
      </c>
    </row>
    <row r="23" spans="1:11" x14ac:dyDescent="0.2">
      <c r="A23" s="138" t="s">
        <v>222</v>
      </c>
      <c r="B23" s="138" t="s">
        <v>223</v>
      </c>
      <c r="C23" s="138">
        <v>10107</v>
      </c>
      <c r="D23" s="138" t="s">
        <v>224</v>
      </c>
      <c r="E23" s="138" t="s">
        <v>225</v>
      </c>
      <c r="F23" s="138" t="s">
        <v>226</v>
      </c>
      <c r="G23" s="138" t="s">
        <v>227</v>
      </c>
      <c r="H23" s="139">
        <v>3818</v>
      </c>
      <c r="I23" s="138" t="s">
        <v>228</v>
      </c>
      <c r="J23" s="138" t="s">
        <v>100</v>
      </c>
      <c r="K23" s="138">
        <v>1</v>
      </c>
    </row>
    <row r="24" spans="1:11" x14ac:dyDescent="0.2">
      <c r="A24" s="138" t="s">
        <v>161</v>
      </c>
      <c r="B24" s="138" t="s">
        <v>162</v>
      </c>
      <c r="C24" s="138">
        <v>10045</v>
      </c>
      <c r="D24" s="138" t="s">
        <v>163</v>
      </c>
      <c r="E24" s="138" t="s">
        <v>164</v>
      </c>
      <c r="F24" s="138" t="s">
        <v>165</v>
      </c>
      <c r="G24" s="138" t="s">
        <v>106</v>
      </c>
      <c r="H24" s="139">
        <v>40504</v>
      </c>
      <c r="I24" s="138" t="s">
        <v>166</v>
      </c>
      <c r="J24" s="138" t="s">
        <v>100</v>
      </c>
      <c r="K24" s="138">
        <v>4</v>
      </c>
    </row>
    <row r="25" spans="1:11" x14ac:dyDescent="0.2">
      <c r="A25" s="138" t="s">
        <v>161</v>
      </c>
      <c r="B25" s="138" t="s">
        <v>167</v>
      </c>
      <c r="C25" s="138">
        <v>10046</v>
      </c>
      <c r="D25" s="138" t="s">
        <v>168</v>
      </c>
      <c r="E25" s="138" t="s">
        <v>169</v>
      </c>
      <c r="F25" s="138" t="s">
        <v>170</v>
      </c>
      <c r="G25" s="138" t="s">
        <v>118</v>
      </c>
      <c r="H25" s="139" t="s">
        <v>171</v>
      </c>
      <c r="I25" s="138" t="s">
        <v>172</v>
      </c>
      <c r="J25" s="138" t="s">
        <v>100</v>
      </c>
      <c r="K25" s="138">
        <v>4</v>
      </c>
    </row>
    <row r="26" spans="1:11" x14ac:dyDescent="0.2">
      <c r="A26" s="138" t="s">
        <v>229</v>
      </c>
      <c r="B26" s="138" t="s">
        <v>230</v>
      </c>
      <c r="C26" s="138">
        <v>10100</v>
      </c>
      <c r="D26" s="138" t="s">
        <v>231</v>
      </c>
      <c r="E26" s="138" t="s">
        <v>232</v>
      </c>
      <c r="F26" s="138" t="s">
        <v>233</v>
      </c>
      <c r="G26" s="138" t="s">
        <v>114</v>
      </c>
      <c r="H26" s="139">
        <v>12550</v>
      </c>
      <c r="I26" s="138" t="s">
        <v>234</v>
      </c>
      <c r="J26" s="138" t="s">
        <v>100</v>
      </c>
      <c r="K26" s="138">
        <v>36</v>
      </c>
    </row>
    <row r="27" spans="1:11" x14ac:dyDescent="0.2">
      <c r="A27" s="138" t="s">
        <v>235</v>
      </c>
      <c r="B27" s="138" t="s">
        <v>236</v>
      </c>
      <c r="C27" s="138">
        <v>10105</v>
      </c>
      <c r="D27" s="138" t="s">
        <v>237</v>
      </c>
      <c r="E27" s="138" t="s">
        <v>238</v>
      </c>
      <c r="F27" s="138" t="s">
        <v>239</v>
      </c>
      <c r="G27" s="138" t="s">
        <v>210</v>
      </c>
      <c r="H27" s="139">
        <v>5301</v>
      </c>
      <c r="I27" s="138" t="s">
        <v>240</v>
      </c>
      <c r="J27" s="138" t="s">
        <v>100</v>
      </c>
      <c r="K27" s="138">
        <v>14</v>
      </c>
    </row>
    <row r="28" spans="1:11" x14ac:dyDescent="0.2">
      <c r="A28" s="138" t="s">
        <v>241</v>
      </c>
      <c r="B28" s="138" t="s">
        <v>242</v>
      </c>
      <c r="C28" s="138">
        <v>10151</v>
      </c>
      <c r="D28" s="138" t="s">
        <v>243</v>
      </c>
      <c r="E28" s="138" t="s">
        <v>244</v>
      </c>
      <c r="F28" s="138" t="s">
        <v>245</v>
      </c>
      <c r="G28" s="138" t="s">
        <v>101</v>
      </c>
      <c r="H28" s="139">
        <v>85546</v>
      </c>
      <c r="I28" s="138" t="s">
        <v>246</v>
      </c>
      <c r="J28" s="138" t="s">
        <v>100</v>
      </c>
      <c r="K28" s="138">
        <v>6</v>
      </c>
    </row>
    <row r="29" spans="1:11" x14ac:dyDescent="0.2">
      <c r="A29" s="138" t="s">
        <v>247</v>
      </c>
      <c r="B29" s="138" t="s">
        <v>247</v>
      </c>
      <c r="C29" s="138">
        <v>10025</v>
      </c>
      <c r="D29" s="138" t="s">
        <v>248</v>
      </c>
      <c r="E29" s="138" t="s">
        <v>249</v>
      </c>
      <c r="F29" s="138" t="s">
        <v>250</v>
      </c>
      <c r="G29" s="138" t="s">
        <v>107</v>
      </c>
      <c r="H29" s="139">
        <v>35601</v>
      </c>
      <c r="I29" s="138" t="s">
        <v>251</v>
      </c>
      <c r="J29" s="138" t="s">
        <v>100</v>
      </c>
      <c r="K29" s="138">
        <v>5</v>
      </c>
    </row>
    <row r="30" spans="1:11" x14ac:dyDescent="0.2">
      <c r="A30" s="141" t="s">
        <v>119</v>
      </c>
      <c r="B30" s="141"/>
      <c r="C30" s="141"/>
      <c r="D30" s="141"/>
      <c r="E30" s="141"/>
      <c r="F30" s="141"/>
      <c r="G30" s="141"/>
      <c r="H30" s="142"/>
      <c r="I30" s="141"/>
      <c r="J30" s="141"/>
      <c r="K30" s="141">
        <v>232</v>
      </c>
    </row>
  </sheetData>
  <autoFilter ref="A4:L30" xr:uid="{F56F3F33-711F-484C-BFDF-C9B245A68154}"/>
  <conditionalFormatting sqref="A7:I12 A4:K6">
    <cfRule type="containsText" dxfId="38" priority="47" operator="containsText" text="(blank)">
      <formula>NOT(ISERROR(SEARCH("(blank)",A4)))</formula>
    </cfRule>
  </conditionalFormatting>
  <conditionalFormatting sqref="A4:J6 A7:I20">
    <cfRule type="containsText" dxfId="37" priority="46" operator="containsText" text="(blank)">
      <formula>NOT(ISERROR(SEARCH("(blank)",A4)))</formula>
    </cfRule>
  </conditionalFormatting>
  <conditionalFormatting sqref="A4:J6 A7:I30">
    <cfRule type="containsText" dxfId="36" priority="45" operator="containsText" text="(blank)">
      <formula>NOT(ISERROR(SEARCH("(blank)",A4)))</formula>
    </cfRule>
  </conditionalFormatting>
  <conditionalFormatting sqref="A4:J6 A7:I30">
    <cfRule type="containsText" dxfId="35" priority="44" operator="containsText" text="(blank)">
      <formula>NOT(ISERROR(SEARCH("(blank)",A4)))</formula>
    </cfRule>
  </conditionalFormatting>
  <conditionalFormatting sqref="A4:J6 A7:I30">
    <cfRule type="containsText" dxfId="34" priority="43" operator="containsText" text="(blank)">
      <formula>NOT(ISERROR(SEARCH("(blank)",A4)))</formula>
    </cfRule>
  </conditionalFormatting>
  <conditionalFormatting sqref="A4:J6 A7:I30">
    <cfRule type="containsText" dxfId="33" priority="42" operator="containsText" text="(blank)">
      <formula>NOT(ISERROR(SEARCH("(blank)",A4)))</formula>
    </cfRule>
  </conditionalFormatting>
  <conditionalFormatting sqref="A4:J6 A7:I30">
    <cfRule type="containsText" dxfId="32" priority="41" operator="containsText" text="(blank)">
      <formula>NOT(ISERROR(SEARCH("(blank)",A4)))</formula>
    </cfRule>
  </conditionalFormatting>
  <conditionalFormatting sqref="A2">
    <cfRule type="containsText" dxfId="31" priority="17" operator="containsText" text="(blank)">
      <formula>NOT(ISERROR(SEARCH("(blank)",A2)))</formula>
    </cfRule>
    <cfRule type="containsText" dxfId="30" priority="18" operator="containsText" text="(blank)">
      <formula>NOT(ISERROR(SEARCH("(blank)",A2)))</formula>
    </cfRule>
    <cfRule type="containsText" dxfId="29" priority="19" operator="containsText" text="(blank)">
      <formula>NOT(ISERROR(SEARCH("(blank)",A2)))</formula>
    </cfRule>
    <cfRule type="containsText" dxfId="28" priority="20" operator="containsText" text="(blank)">
      <formula>NOT(ISERROR(SEARCH("(blank)",A2)))</formula>
    </cfRule>
    <cfRule type="containsText" dxfId="27" priority="21" operator="containsText" text="(blank)">
      <formula>NOT(ISERROR(SEARCH("(blank)",A2)))</formula>
    </cfRule>
    <cfRule type="containsText" dxfId="26" priority="22" operator="containsText" text="(blank)">
      <formula>NOT(ISERROR(SEARCH("(blank)",A2)))</formula>
    </cfRule>
    <cfRule type="containsText" dxfId="25" priority="23" operator="containsText" text="(blank)">
      <formula>NOT(ISERROR(SEARCH("(blank)",A2)))</formula>
    </cfRule>
    <cfRule type="containsText" dxfId="24" priority="24" operator="containsText" text="(blank)">
      <formula>NOT(ISERROR(SEARCH("(blank)",A2)))</formula>
    </cfRule>
    <cfRule type="containsText" dxfId="23" priority="25" operator="containsText" text="(blank)">
      <formula>NOT(ISERROR(SEARCH("(blank)",A2)))</formula>
    </cfRule>
    <cfRule type="containsText" dxfId="22" priority="26" operator="containsText" text="(blank)">
      <formula>NOT(ISERROR(SEARCH("(blank)",A2)))</formula>
    </cfRule>
    <cfRule type="containsText" dxfId="21" priority="27" operator="containsText" text="(blank)">
      <formula>NOT(ISERROR(SEARCH("(blank)",A2)))</formula>
    </cfRule>
    <cfRule type="containsText" dxfId="20" priority="28" operator="containsText" text="(blank)">
      <formula>NOT(ISERROR(SEARCH("(blank)",A2)))</formula>
    </cfRule>
    <cfRule type="containsText" dxfId="19" priority="29" operator="containsText" text="(blank)">
      <formula>NOT(ISERROR(SEARCH("(blank)",A2)))</formula>
    </cfRule>
    <cfRule type="containsText" dxfId="18" priority="30" operator="containsText" text="(blank)">
      <formula>NOT(ISERROR(SEARCH("(blank)",A2)))</formula>
    </cfRule>
    <cfRule type="containsText" dxfId="17" priority="31" operator="containsText" text="(blank)">
      <formula>NOT(ISERROR(SEARCH("(blank)",A2)))</formula>
    </cfRule>
    <cfRule type="containsText" dxfId="16" priority="32" operator="containsText" text="(blank)">
      <formula>NOT(ISERROR(SEARCH("(blank)",A2)))</formula>
    </cfRule>
    <cfRule type="containsText" dxfId="15" priority="33" operator="containsText" text="(blank)">
      <formula>NOT(ISERROR(SEARCH("(blank)",A2)))</formula>
    </cfRule>
    <cfRule type="containsText" dxfId="14" priority="34" operator="containsText" text="(blank)">
      <formula>NOT(ISERROR(SEARCH("(blank)",A2)))</formula>
    </cfRule>
    <cfRule type="containsText" dxfId="13" priority="35" operator="containsText" text="(blank)">
      <formula>NOT(ISERROR(SEARCH("(blank)",A2)))</formula>
    </cfRule>
    <cfRule type="containsText" dxfId="12" priority="36" operator="containsText" text="(blank)">
      <formula>NOT(ISERROR(SEARCH("(blank)",A2)))</formula>
    </cfRule>
    <cfRule type="containsText" dxfId="11" priority="37" operator="containsText" text="(blank)">
      <formula>NOT(ISERROR(SEARCH("(blank)",A2)))</formula>
    </cfRule>
    <cfRule type="containsText" dxfId="10" priority="38" operator="containsText" text="(blank)">
      <formula>NOT(ISERROR(SEARCH("(blank)",A2)))</formula>
    </cfRule>
    <cfRule type="containsText" dxfId="9" priority="39" operator="containsText" text="(blank)">
      <formula>NOT(ISERROR(SEARCH("(blank)",A2)))</formula>
    </cfRule>
    <cfRule type="containsText" dxfId="8" priority="40" operator="containsText" text="(blank)">
      <formula>NOT(ISERROR(SEARCH("(blank)",A2)))</formula>
    </cfRule>
  </conditionalFormatting>
  <conditionalFormatting sqref="A2">
    <cfRule type="containsText" dxfId="7" priority="16" operator="containsText" text="(blank)">
      <formula>NOT(ISERROR(SEARCH("(blank)",A2)))</formula>
    </cfRule>
  </conditionalFormatting>
  <conditionalFormatting sqref="A2">
    <cfRule type="containsText" dxfId="6" priority="15" operator="containsText" text="(blank)">
      <formula>NOT(ISERROR(SEARCH("(blank)",A2)))</formula>
    </cfRule>
  </conditionalFormatting>
  <conditionalFormatting sqref="A2">
    <cfRule type="containsText" dxfId="5" priority="14" operator="containsText" text="(blank)">
      <formula>NOT(ISERROR(SEARCH("(blank)",A2)))</formula>
    </cfRule>
  </conditionalFormatting>
  <conditionalFormatting sqref="A2">
    <cfRule type="containsText" dxfId="4" priority="13" operator="containsText" text="(blank)">
      <formula>NOT(ISERROR(SEARCH("(blank)",A2)))</formula>
    </cfRule>
  </conditionalFormatting>
  <conditionalFormatting sqref="A2">
    <cfRule type="containsText" dxfId="3" priority="12" operator="containsText" text="(blank)">
      <formula>NOT(ISERROR(SEARCH("(blank)",A2)))</formula>
    </cfRule>
  </conditionalFormatting>
  <conditionalFormatting sqref="A2">
    <cfRule type="containsText" dxfId="2" priority="11" operator="containsText" text="(blank)">
      <formula>NOT(ISERROR(SEARCH("(blank)",A2)))</formula>
    </cfRule>
  </conditionalFormatting>
  <conditionalFormatting sqref="A2">
    <cfRule type="containsText" dxfId="1" priority="10" operator="containsText" text="(blank)">
      <formula>NOT(ISERROR(SEARCH("(blank)",A2)))</formula>
    </cfRule>
  </conditionalFormatting>
  <conditionalFormatting sqref="A2">
    <cfRule type="containsText" dxfId="0" priority="9" operator="containsText" text="(blank)">
      <formula>NOT(ISERROR(SEARCH("(blank)",A2)))</formula>
    </cfRule>
  </conditionalFormatting>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Baya</vt:lpstr>
      <vt:lpstr>Program Ship List</vt:lpstr>
      <vt:lpstr>Baya!Print_Area</vt:lpstr>
    </vt:vector>
  </TitlesOfParts>
  <Company>PepsiCo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Profili, Tony {PBC}</dc:creator>
  <cp:lastModifiedBy>Microsoft Office User</cp:lastModifiedBy>
  <cp:lastPrinted>2018-11-12T20:48:31Z</cp:lastPrinted>
  <dcterms:created xsi:type="dcterms:W3CDTF">2018-01-23T20:23:21Z</dcterms:created>
  <dcterms:modified xsi:type="dcterms:W3CDTF">2021-11-22T17:25:11Z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