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ThisWorkbook"/>
  <xr:revisionPtr revIDLastSave="75" documentId="11_51D591AAB96F43AA5C128CFFC96A4B2AEA92C257" xr6:coauthVersionLast="45" xr6:coauthVersionMax="45" xr10:uidLastSave="{C7D61344-99E9-4BE4-9DCB-9339DF07A953}"/>
  <bookViews>
    <workbookView xWindow="31785" yWindow="360" windowWidth="15525" windowHeight="12525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Order'!$A$1:$L$68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30" i="1" s="1"/>
  <c r="J27" i="1"/>
  <c r="J23" i="1"/>
  <c r="J34" i="1" l="1"/>
</calcChain>
</file>

<file path=xl/sharedStrings.xml><?xml version="1.0" encoding="utf-8"?>
<sst xmlns="http://schemas.openxmlformats.org/spreadsheetml/2006/main" count="60" uniqueCount="52">
  <si>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</si>
  <si>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</si>
  <si>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</si>
  <si>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</si>
  <si>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</si>
  <si>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</si>
  <si>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</si>
  <si>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</si>
  <si>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</si>
  <si>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</si>
  <si>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</si>
  <si>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</si>
  <si>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</si>
  <si>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</si>
  <si>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</si>
  <si>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</si>
  <si>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</si>
  <si>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</si>
  <si>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</si>
  <si>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</si>
  <si>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</si>
  <si>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</si>
  <si>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</si>
  <si>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</si>
  <si>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</si>
  <si>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</si>
  <si>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</si>
  <si>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</si>
  <si>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</si>
  <si>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</si>
  <si>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</si>
  <si>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</si>
  <si>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</si>
  <si>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Emily Benson</t>
  </si>
  <si>
    <t>ebenson@sazerac.com</t>
  </si>
  <si>
    <t>502.783.5603</t>
  </si>
  <si>
    <t>SHIP TO:</t>
  </si>
  <si>
    <t>Dri-View</t>
  </si>
  <si>
    <t>ATTN:  Jeff Durbin</t>
  </si>
  <si>
    <t>3214 E. Blue Lick Road</t>
  </si>
  <si>
    <t>Shepherdsville, KY 40165</t>
  </si>
  <si>
    <t>*THIS ART IS FPO AND WILL CHANGE</t>
  </si>
  <si>
    <t>SAZ051721</t>
  </si>
  <si>
    <t>*use item numbers above</t>
  </si>
  <si>
    <t>Slim Gravity Rack</t>
  </si>
  <si>
    <t>Brand: 99 Brand (catalog) - Dri-View item # 163738</t>
  </si>
  <si>
    <t>Brand:  The Club (brand/ad-hoc 55052) - Dri-View item # 170310</t>
  </si>
  <si>
    <t>Brand: Chi-Chi's (catalog) - Dri-View item # 168290</t>
  </si>
  <si>
    <t>Brand:  Dr McGillicuddy's (catalog) - Dri-View item # 167411</t>
  </si>
  <si>
    <t>Brand:  Lawrence (local OH 55055) - will drop ship</t>
  </si>
  <si>
    <t>ARTWORK:  we have die lines and will provide art files for all of the above.  ETA for art delivery is June 4</t>
  </si>
  <si>
    <t>ETA for RACKS to final destination:  week of Aug 23 or sooner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</si>
</sst>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8">
    <xf numFmtId="0" fontId="0" fillId="0" borderId="0" xfId="0"/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 vertical="center"/>
    </xf>
    <xf numFmtId="0" fontId="34" fillId="0" borderId="0" xfId="75" applyFont="1" applyFill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  <protection locked="0"/>
    </xf>
    <xf numFmtId="171" fontId="32" fillId="0" borderId="0" xfId="0" applyNumberFormat="1" applyFont="1" applyFill="1" applyAlignment="1" applyProtection="1">
      <alignment horizontal="left"/>
      <protection locked="0"/>
    </xf>
    <xf numFmtId="0" fontId="35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  <protection locked="0"/>
    </xf>
    <xf numFmtId="0" fontId="33" fillId="0" borderId="37" xfId="0" applyFont="1" applyFill="1" applyBorder="1" applyAlignment="1" applyProtection="1">
      <alignment horizontal="left"/>
    </xf>
    <xf numFmtId="0" fontId="33" fillId="0" borderId="18" xfId="0" applyFont="1" applyFill="1" applyBorder="1" applyAlignment="1" applyProtection="1">
      <alignment horizontal="left"/>
    </xf>
    <xf numFmtId="0" fontId="33" fillId="0" borderId="19" xfId="0" applyFont="1" applyFill="1" applyBorder="1" applyAlignment="1" applyProtection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Fill="1" applyBorder="1" applyAlignment="1" applyProtection="1">
      <alignment horizontal="left"/>
    </xf>
    <xf numFmtId="0" fontId="33" fillId="0" borderId="2" xfId="0" applyFont="1" applyBorder="1"/>
    <xf numFmtId="0" fontId="32" fillId="27" borderId="0" xfId="0" applyFont="1" applyFill="1" applyAlignment="1" applyProtection="1">
      <alignment horizontal="left"/>
    </xf>
    <xf numFmtId="0" fontId="33" fillId="27" borderId="0" xfId="0" applyFont="1" applyFill="1"/>
    <xf numFmtId="0" fontId="33" fillId="0" borderId="38" xfId="0" applyFont="1" applyFill="1" applyBorder="1" applyAlignment="1" applyProtection="1">
      <alignment horizontal="left"/>
      <protection locked="0"/>
    </xf>
    <xf numFmtId="0" fontId="33" fillId="0" borderId="22" xfId="0" applyFont="1" applyFill="1" applyBorder="1" applyAlignment="1" applyProtection="1">
      <alignment horizontal="left"/>
    </xf>
    <xf numFmtId="0" fontId="33" fillId="0" borderId="23" xfId="0" applyFont="1" applyFill="1" applyBorder="1" applyAlignment="1" applyProtection="1">
      <alignment horizontal="left"/>
    </xf>
    <xf numFmtId="0" fontId="32" fillId="0" borderId="24" xfId="0" applyFont="1" applyFill="1" applyBorder="1" applyAlignment="1" applyProtection="1">
      <alignment horizontal="left" vertical="center"/>
    </xf>
    <xf numFmtId="0" fontId="32" fillId="0" borderId="25" xfId="0" applyFont="1" applyFill="1" applyBorder="1" applyAlignment="1" applyProtection="1">
      <alignment horizontal="left" vertical="center"/>
    </xf>
    <xf numFmtId="0" fontId="32" fillId="0" borderId="26" xfId="0" applyFont="1" applyFill="1" applyBorder="1" applyAlignment="1" applyProtection="1">
      <alignment horizontal="left" vertical="center"/>
    </xf>
    <xf numFmtId="0" fontId="32" fillId="0" borderId="27" xfId="0" applyFont="1" applyFill="1" applyBorder="1" applyAlignment="1" applyProtection="1">
      <alignment horizontal="left" vertical="center"/>
    </xf>
    <xf numFmtId="3" fontId="33" fillId="0" borderId="28" xfId="0" applyNumberFormat="1" applyFont="1" applyFill="1" applyBorder="1" applyAlignment="1" applyProtection="1">
      <alignment horizontal="left"/>
      <protection locked="0"/>
    </xf>
    <xf numFmtId="3" fontId="33" fillId="0" borderId="29" xfId="0" applyNumberFormat="1" applyFont="1" applyFill="1" applyBorder="1" applyAlignment="1" applyProtection="1">
      <alignment horizontal="left"/>
    </xf>
    <xf numFmtId="0" fontId="33" fillId="0" borderId="29" xfId="0" applyFont="1" applyFill="1" applyBorder="1" applyAlignment="1" applyProtection="1">
      <alignment horizontal="left"/>
    </xf>
    <xf numFmtId="0" fontId="33" fillId="0" borderId="30" xfId="0" applyFont="1" applyFill="1" applyBorder="1" applyAlignment="1" applyProtection="1">
      <alignment horizontal="left"/>
    </xf>
    <xf numFmtId="0" fontId="33" fillId="0" borderId="31" xfId="0" applyFont="1" applyFill="1" applyBorder="1" applyAlignment="1" applyProtection="1">
      <alignment horizontal="left"/>
    </xf>
    <xf numFmtId="44" fontId="32" fillId="0" borderId="28" xfId="0" applyNumberFormat="1" applyFont="1" applyFill="1" applyBorder="1" applyAlignment="1" applyProtection="1">
      <alignment horizontal="right"/>
    </xf>
    <xf numFmtId="0" fontId="33" fillId="0" borderId="20" xfId="0" applyFont="1" applyFill="1" applyBorder="1" applyAlignment="1" applyProtection="1">
      <alignment horizontal="left"/>
    </xf>
    <xf numFmtId="0" fontId="36" fillId="0" borderId="0" xfId="0" applyFont="1" applyFill="1" applyAlignment="1" applyProtection="1">
      <alignment horizontal="left"/>
    </xf>
    <xf numFmtId="44" fontId="37" fillId="0" borderId="35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  <protection locked="0"/>
    </xf>
    <xf numFmtId="44" fontId="37" fillId="0" borderId="34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</xf>
    <xf numFmtId="0" fontId="36" fillId="0" borderId="31" xfId="0" applyFont="1" applyFill="1" applyBorder="1" applyAlignment="1" applyProtection="1">
      <alignment horizontal="left"/>
    </xf>
    <xf numFmtId="15" fontId="32" fillId="28" borderId="31" xfId="0" applyNumberFormat="1" applyFont="1" applyFill="1" applyBorder="1" applyAlignment="1" applyProtection="1">
      <alignment horizontal="left"/>
    </xf>
    <xf numFmtId="44" fontId="37" fillId="0" borderId="32" xfId="0" applyNumberFormat="1" applyFont="1" applyFill="1" applyBorder="1" applyAlignment="1" applyProtection="1">
      <alignment horizontal="left"/>
      <protection locked="0"/>
    </xf>
    <xf numFmtId="0" fontId="34" fillId="0" borderId="36" xfId="0" applyFont="1" applyFill="1" applyBorder="1" applyAlignment="1" applyProtection="1">
      <alignment horizontal="right" vertical="center"/>
    </xf>
    <xf numFmtId="44" fontId="34" fillId="0" borderId="33" xfId="0" applyNumberFormat="1" applyFont="1" applyFill="1" applyBorder="1" applyAlignment="1" applyProtection="1">
      <alignment horizontal="left" vertical="center"/>
    </xf>
    <xf numFmtId="170" fontId="33" fillId="0" borderId="22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</xf>
    <xf numFmtId="0" fontId="3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Fill="1" applyBorder="1" applyAlignment="1" applyProtection="1">
      <alignment horizontal="left" vertical="top"/>
      <protection locked="0"/>
    </xf>
    <xf numFmtId="0" fontId="32" fillId="0" borderId="28" xfId="0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</xf>
    <xf numFmtId="0" fontId="33" fillId="0" borderId="0" xfId="0" applyFont="1" applyFill="1" applyAlignment="1" applyProtection="1">
      <alignment horizontal="left" vertical="top"/>
    </xf>
    <xf numFmtId="0" fontId="32" fillId="0" borderId="20" xfId="0" applyFont="1" applyFill="1" applyBorder="1" applyAlignment="1" applyProtection="1">
      <alignment horizontal="left"/>
      <protection locked="0"/>
    </xf>
    <xf numFmtId="0" fontId="38" fillId="29" borderId="0" xfId="0" applyFont="1" applyFill="1" applyAlignment="1" applyProtection="1">
      <alignment horizontal="left" vertical="top"/>
    </xf>
    <xf numFmtId="0" fontId="39" fillId="29" borderId="0" xfId="0" applyFont="1" applyFill="1" applyAlignment="1" applyProtection="1">
      <alignment horizontal="left" vertical="top"/>
    </xf>
    <xf numFmtId="3" fontId="33" fillId="0" borderId="20" xfId="0" applyNumberFormat="1" applyFont="1" applyFill="1" applyBorder="1" applyAlignment="1" applyProtection="1">
      <alignment horizontal="left"/>
    </xf>
    <xf numFmtId="0" fontId="32" fillId="0" borderId="39" xfId="0" applyFont="1" applyFill="1" applyBorder="1" applyAlignment="1" applyProtection="1">
      <alignment horizontal="left" vertical="top" wrapText="1"/>
      <protection locked="0"/>
    </xf>
    <xf numFmtId="0" fontId="32" fillId="0" borderId="18" xfId="0" applyFont="1" applyFill="1" applyBorder="1" applyAlignment="1" applyProtection="1">
      <alignment horizontal="left" vertical="top" wrapText="1"/>
      <protection locked="0"/>
    </xf>
    <xf numFmtId="0" fontId="32" fillId="0" borderId="19" xfId="0" applyFont="1" applyFill="1" applyBorder="1" applyAlignment="1" applyProtection="1">
      <alignment horizontal="left" vertical="top" wrapText="1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enson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J82"/>
  <sheetViews>
    <sheetView tabSelected="1" topLeftCell="A13" zoomScale="80" zoomScaleNormal="80" zoomScaleSheetLayoutView="80" workbookViewId="0">
      <selection activeCell="H42" sqref="H42"/>
    </sheetView>
  </sheetViews>
  <sheetFormatPr defaultColWidth="9.21875" defaultRowHeight="14.4" x14ac:dyDescent="0.3"/>
  <cols>
    <col min="1" max="1" width="1.77734375" style="6" customWidth="1"/>
    <col min="2" max="2" width="28.33203125" style="6" customWidth="1"/>
    <col min="3" max="3" width="15.5546875" style="6" customWidth="1"/>
    <col min="4" max="4" width="10.21875" style="6" customWidth="1"/>
    <col min="5" max="5" width="4.77734375" style="6" customWidth="1"/>
    <col min="6" max="7" width="7.44140625" style="6" customWidth="1"/>
    <col min="8" max="8" width="29.77734375" style="6" customWidth="1"/>
    <col min="9" max="9" width="25.21875" style="6" customWidth="1"/>
    <col min="10" max="10" width="21.44140625" style="6" customWidth="1"/>
    <col min="11" max="11" width="4.77734375" style="6" customWidth="1"/>
    <col min="12" max="16384" width="9.21875" style="6"/>
  </cols>
  <sheetData>
    <row r="1" spans="1:10" x14ac:dyDescent="0.3">
      <c r="A1" s="5"/>
    </row>
    <row r="2" spans="1:10" x14ac:dyDescent="0.3">
      <c r="B2" s="7" t="s">
        <v>0</v>
      </c>
    </row>
    <row r="3" spans="1:10" x14ac:dyDescent="0.3">
      <c r="B3" s="7"/>
    </row>
    <row r="4" spans="1:10" x14ac:dyDescent="0.3">
      <c r="B4" s="8" t="s">
        <v>24</v>
      </c>
      <c r="H4" s="6" t="s">
        <v>25</v>
      </c>
    </row>
    <row r="5" spans="1:10" x14ac:dyDescent="0.3">
      <c r="B5" s="9" t="s">
        <v>26</v>
      </c>
      <c r="D5" s="10"/>
      <c r="J5" s="11"/>
    </row>
    <row r="6" spans="1:10" x14ac:dyDescent="0.3">
      <c r="B6" s="9" t="s">
        <v>27</v>
      </c>
      <c r="D6" s="10"/>
      <c r="J6" s="11"/>
    </row>
    <row r="7" spans="1:10" ht="16.95" customHeight="1" x14ac:dyDescent="0.3">
      <c r="B7" s="10" t="s">
        <v>15</v>
      </c>
      <c r="J7" s="11"/>
    </row>
    <row r="9" spans="1:10" x14ac:dyDescent="0.3">
      <c r="B9" s="6" t="s">
        <v>16</v>
      </c>
      <c r="H9" s="12" t="s">
        <v>2</v>
      </c>
      <c r="I9" s="13">
        <v>44333</v>
      </c>
    </row>
    <row r="10" spans="1:10" x14ac:dyDescent="0.3">
      <c r="H10" s="12"/>
      <c r="I10" s="13"/>
    </row>
    <row r="11" spans="1:10" x14ac:dyDescent="0.3">
      <c r="B11" s="12" t="s">
        <v>3</v>
      </c>
      <c r="C11" s="14" t="s">
        <v>42</v>
      </c>
      <c r="D11" s="15"/>
      <c r="H11" s="12" t="s">
        <v>5</v>
      </c>
    </row>
    <row r="12" spans="1:10" x14ac:dyDescent="0.3">
      <c r="H12" s="6" t="s">
        <v>1</v>
      </c>
      <c r="I12" s="16" t="s">
        <v>33</v>
      </c>
    </row>
    <row r="13" spans="1:10" x14ac:dyDescent="0.3">
      <c r="I13" s="9" t="s">
        <v>26</v>
      </c>
    </row>
    <row r="14" spans="1:10" x14ac:dyDescent="0.3">
      <c r="B14" s="17" t="s">
        <v>4</v>
      </c>
      <c r="C14" s="18"/>
      <c r="D14" s="18"/>
      <c r="E14" s="19"/>
      <c r="I14" s="9" t="s">
        <v>27</v>
      </c>
    </row>
    <row r="15" spans="1:10" x14ac:dyDescent="0.3">
      <c r="B15" s="20" t="s">
        <v>28</v>
      </c>
      <c r="E15" s="21"/>
      <c r="I15" s="10" t="s">
        <v>15</v>
      </c>
    </row>
    <row r="16" spans="1:10" x14ac:dyDescent="0.3">
      <c r="B16" s="20" t="s">
        <v>29</v>
      </c>
      <c r="E16" s="21"/>
      <c r="H16" s="6" t="s">
        <v>6</v>
      </c>
      <c r="I16" s="54" t="s">
        <v>34</v>
      </c>
    </row>
    <row r="17" spans="2:10" x14ac:dyDescent="0.3">
      <c r="B17" s="20" t="s">
        <v>30</v>
      </c>
      <c r="E17" s="21"/>
      <c r="H17" s="6" t="s">
        <v>7</v>
      </c>
      <c r="I17" s="9" t="s">
        <v>35</v>
      </c>
    </row>
    <row r="18" spans="2:10" x14ac:dyDescent="0.3">
      <c r="B18" s="22" t="s">
        <v>31</v>
      </c>
      <c r="E18" s="21"/>
      <c r="H18" s="23" t="s">
        <v>17</v>
      </c>
      <c r="I18" s="24"/>
      <c r="J18" s="9"/>
    </row>
    <row r="19" spans="2:10" x14ac:dyDescent="0.3">
      <c r="B19" s="25" t="s">
        <v>32</v>
      </c>
      <c r="C19" s="26"/>
      <c r="D19" s="26"/>
      <c r="E19" s="27"/>
    </row>
    <row r="21" spans="2:10" x14ac:dyDescent="0.3">
      <c r="B21" s="28" t="s">
        <v>8</v>
      </c>
      <c r="C21" s="28" t="s">
        <v>9</v>
      </c>
      <c r="D21" s="29" t="s">
        <v>10</v>
      </c>
      <c r="E21" s="30"/>
      <c r="F21" s="30"/>
      <c r="G21" s="30"/>
      <c r="H21" s="31"/>
      <c r="I21" s="28" t="s">
        <v>22</v>
      </c>
      <c r="J21" s="28" t="s">
        <v>11</v>
      </c>
    </row>
    <row r="22" spans="2:10" s="60" customFormat="1" x14ac:dyDescent="0.25">
      <c r="B22" s="56"/>
      <c r="C22" s="57"/>
      <c r="D22" s="65" t="s">
        <v>44</v>
      </c>
      <c r="E22" s="66"/>
      <c r="F22" s="66"/>
      <c r="G22" s="66"/>
      <c r="H22" s="67"/>
      <c r="I22" s="58"/>
      <c r="J22" s="59"/>
    </row>
    <row r="23" spans="2:10" x14ac:dyDescent="0.3">
      <c r="B23" s="32">
        <v>150</v>
      </c>
      <c r="C23" s="57" t="s">
        <v>23</v>
      </c>
      <c r="D23" s="61" t="s">
        <v>46</v>
      </c>
      <c r="E23" s="12"/>
      <c r="F23" s="12"/>
      <c r="G23" s="12"/>
      <c r="H23" s="12"/>
      <c r="I23" s="58">
        <v>187.5</v>
      </c>
      <c r="J23" s="59">
        <f>B23*I23</f>
        <v>28125</v>
      </c>
    </row>
    <row r="24" spans="2:10" x14ac:dyDescent="0.3">
      <c r="B24" s="32">
        <v>100</v>
      </c>
      <c r="C24" s="57" t="s">
        <v>23</v>
      </c>
      <c r="D24" s="61" t="s">
        <v>49</v>
      </c>
      <c r="E24" s="12"/>
      <c r="F24" s="12"/>
      <c r="G24" s="12"/>
      <c r="H24" s="12"/>
      <c r="I24" s="58">
        <v>187.5</v>
      </c>
      <c r="J24" s="59">
        <f t="shared" ref="J24:J27" si="0">B24*I24</f>
        <v>18750</v>
      </c>
    </row>
    <row r="25" spans="2:10" x14ac:dyDescent="0.3">
      <c r="B25" s="32">
        <v>137</v>
      </c>
      <c r="C25" s="57" t="s">
        <v>23</v>
      </c>
      <c r="D25" s="61" t="s">
        <v>48</v>
      </c>
      <c r="E25" s="12"/>
      <c r="F25" s="12"/>
      <c r="G25" s="12"/>
      <c r="H25" s="12"/>
      <c r="I25" s="58">
        <v>187.5</v>
      </c>
      <c r="J25" s="59">
        <f t="shared" si="0"/>
        <v>25687.5</v>
      </c>
    </row>
    <row r="26" spans="2:10" x14ac:dyDescent="0.3">
      <c r="B26" s="32">
        <v>289</v>
      </c>
      <c r="C26" s="57" t="s">
        <v>23</v>
      </c>
      <c r="D26" s="61" t="s">
        <v>47</v>
      </c>
      <c r="E26" s="12"/>
      <c r="F26" s="12"/>
      <c r="G26" s="12"/>
      <c r="H26" s="12"/>
      <c r="I26" s="58">
        <v>187.5</v>
      </c>
      <c r="J26" s="59">
        <f t="shared" si="0"/>
        <v>54187.5</v>
      </c>
    </row>
    <row r="27" spans="2:10" x14ac:dyDescent="0.3">
      <c r="B27" s="32">
        <v>377</v>
      </c>
      <c r="C27" s="57" t="s">
        <v>23</v>
      </c>
      <c r="D27" s="61" t="s">
        <v>45</v>
      </c>
      <c r="E27" s="12"/>
      <c r="F27" s="12"/>
      <c r="G27" s="12"/>
      <c r="H27" s="12"/>
      <c r="I27" s="58">
        <v>187.5</v>
      </c>
      <c r="J27" s="59">
        <f t="shared" si="0"/>
        <v>70687.5</v>
      </c>
    </row>
    <row r="28" spans="2:10" x14ac:dyDescent="0.3">
      <c r="B28" s="32"/>
      <c r="C28" s="57"/>
      <c r="D28" s="61" t="s">
        <v>50</v>
      </c>
      <c r="E28" s="12"/>
      <c r="F28" s="12"/>
      <c r="G28" s="12"/>
      <c r="H28" s="12"/>
      <c r="I28" s="58"/>
      <c r="J28" s="59"/>
    </row>
    <row r="29" spans="2:10" x14ac:dyDescent="0.3">
      <c r="B29" s="32"/>
      <c r="C29" s="57"/>
      <c r="D29" s="61" t="s">
        <v>51</v>
      </c>
      <c r="E29" s="12"/>
      <c r="F29" s="12"/>
      <c r="G29" s="12"/>
      <c r="H29" s="12"/>
      <c r="I29" s="58"/>
      <c r="J29" s="59"/>
    </row>
    <row r="30" spans="2:10" ht="15" thickBot="1" x14ac:dyDescent="0.35">
      <c r="B30" s="33"/>
      <c r="C30" s="34"/>
      <c r="D30" s="34"/>
      <c r="E30" s="34"/>
      <c r="F30" s="34"/>
      <c r="G30" s="34"/>
      <c r="H30" s="36"/>
      <c r="I30" s="37" t="s">
        <v>18</v>
      </c>
      <c r="J30" s="59">
        <f>SUM(J23:J27)</f>
        <v>197437.5</v>
      </c>
    </row>
    <row r="31" spans="2:10" ht="15" thickTop="1" x14ac:dyDescent="0.3">
      <c r="B31" s="64"/>
      <c r="C31" s="39"/>
      <c r="I31" s="40" t="s">
        <v>19</v>
      </c>
      <c r="J31" s="41">
        <v>0</v>
      </c>
    </row>
    <row r="32" spans="2:10" x14ac:dyDescent="0.3">
      <c r="B32" s="38"/>
      <c r="C32" s="39"/>
      <c r="I32" s="42" t="s">
        <v>20</v>
      </c>
      <c r="J32" s="43">
        <v>0</v>
      </c>
    </row>
    <row r="33" spans="2:10" ht="15" thickBot="1" x14ac:dyDescent="0.35">
      <c r="B33" s="35"/>
      <c r="C33" s="44"/>
      <c r="D33" s="45"/>
      <c r="E33" s="36"/>
      <c r="F33" s="36"/>
      <c r="G33" s="36"/>
      <c r="H33" s="36"/>
      <c r="I33" s="42" t="s">
        <v>21</v>
      </c>
      <c r="J33" s="46">
        <v>0</v>
      </c>
    </row>
    <row r="34" spans="2:10" ht="15.6" thickTop="1" thickBot="1" x14ac:dyDescent="0.35">
      <c r="I34" s="47" t="s">
        <v>12</v>
      </c>
      <c r="J34" s="48">
        <f>J30+J32+J33+J31</f>
        <v>197437.5</v>
      </c>
    </row>
    <row r="35" spans="2:10" ht="15" thickTop="1" x14ac:dyDescent="0.3">
      <c r="B35" s="3"/>
      <c r="C35" s="4"/>
    </row>
    <row r="36" spans="2:10" ht="15.6" x14ac:dyDescent="0.3">
      <c r="B36" s="62" t="s">
        <v>36</v>
      </c>
      <c r="C36" s="1"/>
    </row>
    <row r="37" spans="2:10" ht="13.05" customHeight="1" x14ac:dyDescent="0.3">
      <c r="B37" s="63" t="s">
        <v>37</v>
      </c>
      <c r="C37" s="2"/>
      <c r="F37" s="26" t="s">
        <v>33</v>
      </c>
      <c r="G37" s="26"/>
      <c r="H37" s="26"/>
      <c r="I37" s="26"/>
      <c r="J37" s="49">
        <v>44333</v>
      </c>
    </row>
    <row r="38" spans="2:10" ht="15.6" x14ac:dyDescent="0.3">
      <c r="B38" s="63" t="s">
        <v>38</v>
      </c>
      <c r="C38" s="2"/>
      <c r="D38" s="50"/>
      <c r="F38" s="6" t="s">
        <v>13</v>
      </c>
      <c r="J38" s="6" t="s">
        <v>14</v>
      </c>
    </row>
    <row r="39" spans="2:10" ht="15.6" x14ac:dyDescent="0.3">
      <c r="B39" s="63" t="s">
        <v>39</v>
      </c>
      <c r="C39" s="2"/>
      <c r="D39" s="50"/>
    </row>
    <row r="40" spans="2:10" ht="15.6" x14ac:dyDescent="0.3">
      <c r="B40" s="63" t="s">
        <v>40</v>
      </c>
      <c r="C40" s="2"/>
      <c r="D40" s="50"/>
    </row>
    <row r="41" spans="2:10" ht="15.6" x14ac:dyDescent="0.3">
      <c r="B41" s="63" t="s">
        <v>43</v>
      </c>
      <c r="C41" s="1"/>
      <c r="D41" s="50"/>
    </row>
    <row r="42" spans="2:10" ht="15.6" x14ac:dyDescent="0.3">
      <c r="B42" s="63"/>
      <c r="C42" s="52"/>
      <c r="D42" s="50"/>
    </row>
    <row r="43" spans="2:10" x14ac:dyDescent="0.3">
      <c r="B43" s="55"/>
      <c r="C43" s="52"/>
      <c r="D43" s="50"/>
    </row>
    <row r="44" spans="2:10" x14ac:dyDescent="0.3">
      <c r="B44" s="55"/>
      <c r="C44" s="52"/>
      <c r="D44" s="50"/>
    </row>
    <row r="45" spans="2:10" x14ac:dyDescent="0.3">
      <c r="B45" s="55"/>
      <c r="C45" s="52"/>
    </row>
    <row r="46" spans="2:10" x14ac:dyDescent="0.3">
      <c r="B46" s="53"/>
      <c r="C46" s="3"/>
    </row>
    <row r="47" spans="2:10" x14ac:dyDescent="0.3">
      <c r="B47" s="55"/>
      <c r="C47" s="2"/>
    </row>
    <row r="48" spans="2:10" x14ac:dyDescent="0.3">
      <c r="B48" s="55"/>
      <c r="C48" s="2"/>
    </row>
    <row r="49" spans="2:6" x14ac:dyDescent="0.3">
      <c r="B49" s="55"/>
      <c r="C49" s="2"/>
    </row>
    <row r="50" spans="2:6" x14ac:dyDescent="0.3">
      <c r="B50" s="55"/>
      <c r="C50" s="2"/>
    </row>
    <row r="51" spans="2:6" x14ac:dyDescent="0.3">
      <c r="B51" s="3"/>
      <c r="C51" s="3"/>
    </row>
    <row r="52" spans="2:6" x14ac:dyDescent="0.3">
      <c r="B52" s="2"/>
      <c r="C52" s="2"/>
      <c r="F52" s="6" t="s">
        <v>41</v>
      </c>
    </row>
    <row r="53" spans="2:6" x14ac:dyDescent="0.3">
      <c r="B53" s="2"/>
      <c r="C53" s="2"/>
    </row>
    <row r="54" spans="2:6" x14ac:dyDescent="0.3">
      <c r="B54" s="2"/>
      <c r="C54" s="2"/>
    </row>
    <row r="55" spans="2:6" x14ac:dyDescent="0.3">
      <c r="B55" s="4"/>
      <c r="C55" s="2"/>
    </row>
    <row r="56" spans="2:6" x14ac:dyDescent="0.3">
      <c r="B56" s="1"/>
      <c r="C56" s="1"/>
    </row>
    <row r="57" spans="2:6" x14ac:dyDescent="0.3">
      <c r="B57" s="2"/>
      <c r="C57" s="2"/>
    </row>
    <row r="58" spans="2:6" x14ac:dyDescent="0.3">
      <c r="B58" s="2"/>
      <c r="C58" s="2"/>
    </row>
    <row r="59" spans="2:6" x14ac:dyDescent="0.3">
      <c r="B59" s="2"/>
      <c r="C59" s="2"/>
    </row>
    <row r="60" spans="2:6" x14ac:dyDescent="0.3">
      <c r="B60" s="2"/>
      <c r="C60" s="2"/>
    </row>
    <row r="61" spans="2:6" x14ac:dyDescent="0.3">
      <c r="B61" s="1"/>
      <c r="C61" s="1"/>
    </row>
    <row r="62" spans="2:6" x14ac:dyDescent="0.3">
      <c r="B62" s="2"/>
      <c r="C62" s="2"/>
    </row>
    <row r="63" spans="2:6" x14ac:dyDescent="0.3">
      <c r="B63" s="2"/>
      <c r="C63" s="2"/>
    </row>
    <row r="64" spans="2:6" x14ac:dyDescent="0.3">
      <c r="B64" s="2"/>
      <c r="C64" s="2"/>
    </row>
    <row r="65" spans="2:3" x14ac:dyDescent="0.3">
      <c r="B65" s="2"/>
      <c r="C65" s="2"/>
    </row>
    <row r="66" spans="2:3" x14ac:dyDescent="0.3">
      <c r="B66" s="3"/>
      <c r="C66" s="3"/>
    </row>
    <row r="67" spans="2:3" x14ac:dyDescent="0.3">
      <c r="B67" s="4"/>
      <c r="C67" s="4"/>
    </row>
    <row r="68" spans="2:3" x14ac:dyDescent="0.3">
      <c r="B68" s="4"/>
      <c r="C68" s="4"/>
    </row>
    <row r="69" spans="2:3" x14ac:dyDescent="0.3">
      <c r="B69" s="2"/>
      <c r="C69" s="4"/>
    </row>
    <row r="70" spans="2:3" x14ac:dyDescent="0.3">
      <c r="B70" s="2"/>
      <c r="C70" s="4"/>
    </row>
    <row r="71" spans="2:3" x14ac:dyDescent="0.3">
      <c r="B71" s="4"/>
      <c r="C71" s="4"/>
    </row>
    <row r="75" spans="2:3" x14ac:dyDescent="0.3">
      <c r="B75" s="51"/>
    </row>
    <row r="81" spans="2:2" x14ac:dyDescent="0.3">
      <c r="B81" s="51"/>
    </row>
    <row r="82" spans="2:2" x14ac:dyDescent="0.3">
      <c r="B82" s="51"/>
    </row>
  </sheetData>
  <mergeCells count="1">
    <mergeCell ref="D22:H22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2021-05-17T15:28:59Z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